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360" windowHeight="7665" firstSheet="14" activeTab="17"/>
  </bookViews>
  <sheets>
    <sheet name="Kırtasiye Alımları" sheetId="1" r:id="rId1"/>
    <sheet name="Büro Malzemesi Alımları" sheetId="13" r:id="rId2"/>
    <sheet name="Baskı ve Cilt Giderleri" sheetId="7" r:id="rId3"/>
    <sheet name="Su Alımları" sheetId="15" r:id="rId4"/>
    <sheet name="Temizlik Malzemesi Alımları" sheetId="8" r:id="rId5"/>
    <sheet name="Yakacak Alımları" sheetId="16" r:id="rId6"/>
    <sheet name="Akaryakıt ve Yağ Alımları" sheetId="17" r:id="rId7"/>
    <sheet name="Elektrik Alımları" sheetId="18" r:id="rId8"/>
    <sheet name="Giyecek Alımları" sheetId="19" r:id="rId9"/>
    <sheet name="Laboratuvar Mal. ve Kimyevi Mad" sheetId="20" r:id="rId10"/>
    <sheet name="Diğer Tüketim Mal ve Malzemesi " sheetId="9" r:id="rId11"/>
    <sheet name="Yurtiçi Sürekli Görev Yolluklar" sheetId="3" r:id="rId12"/>
    <sheet name="Posta ve Telgraf Giderleri " sheetId="21" r:id="rId13"/>
    <sheet name="Personel Servisi Kiralama Gider" sheetId="22" r:id="rId14"/>
    <sheet name="Büro ve İşyeri Mal ve Malzeme A" sheetId="10" r:id="rId15"/>
    <sheet name="Büro ve İşyeri Makine ve Teçhi" sheetId="23" r:id="rId16"/>
    <sheet name="Makine Teçhizat Bakım ve Onarım" sheetId="5" r:id="rId17"/>
    <sheet name="Okul Bakım ve Onarımı Giderleri" sheetId="25" r:id="rId18"/>
  </sheets>
  <calcPr calcId="145621"/>
</workbook>
</file>

<file path=xl/calcChain.xml><?xml version="1.0" encoding="utf-8"?>
<calcChain xmlns="http://schemas.openxmlformats.org/spreadsheetml/2006/main">
  <c r="H19" i="23" l="1"/>
  <c r="H18" i="23"/>
  <c r="H17" i="23"/>
  <c r="H15" i="23"/>
  <c r="F10" i="25"/>
  <c r="I9" i="10"/>
  <c r="H12" i="17"/>
  <c r="G18" i="7"/>
  <c r="G17" i="7"/>
  <c r="G16" i="7"/>
  <c r="G11" i="7"/>
  <c r="G12" i="7"/>
  <c r="G13" i="7"/>
  <c r="G14" i="7"/>
  <c r="G15" i="7"/>
  <c r="I15" i="13"/>
  <c r="I14" i="13"/>
  <c r="I13" i="13"/>
  <c r="I33" i="1"/>
  <c r="I32" i="1"/>
  <c r="I3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H13" i="17" l="1"/>
  <c r="H14" i="17"/>
  <c r="H15" i="17"/>
  <c r="H16" i="17"/>
  <c r="I11" i="13" l="1"/>
  <c r="I10" i="13"/>
  <c r="I9" i="13"/>
  <c r="I8" i="13"/>
  <c r="G11" i="21" l="1"/>
  <c r="G10" i="21"/>
  <c r="G9" i="21"/>
  <c r="G8" i="21"/>
  <c r="G12" i="21" l="1"/>
  <c r="G10" i="7"/>
  <c r="G14" i="8" l="1"/>
  <c r="G13" i="8"/>
  <c r="G12" i="8"/>
  <c r="G11" i="8"/>
  <c r="G10" i="8"/>
  <c r="G9" i="8"/>
  <c r="G8" i="8"/>
  <c r="G7" i="8"/>
  <c r="G16" i="8" l="1"/>
  <c r="G10" i="3"/>
  <c r="G9" i="3"/>
  <c r="G17" i="8" l="1"/>
  <c r="G18" i="8" s="1"/>
  <c r="G12" i="3"/>
  <c r="G9" i="5"/>
  <c r="G8" i="5"/>
  <c r="G11" i="5" l="1"/>
  <c r="G12" i="5" s="1"/>
  <c r="G13" i="5" s="1"/>
  <c r="I11" i="1" l="1"/>
  <c r="I10" i="1"/>
  <c r="G15" i="19" l="1"/>
  <c r="G14" i="19"/>
  <c r="G13" i="19"/>
  <c r="G12" i="19"/>
  <c r="G11" i="19"/>
  <c r="G10" i="19"/>
  <c r="G9" i="19"/>
  <c r="G8" i="19"/>
  <c r="G16" i="19" l="1"/>
  <c r="I13" i="10" l="1"/>
  <c r="I12" i="10"/>
  <c r="I11" i="10"/>
  <c r="I10" i="10"/>
  <c r="I14" i="10" l="1"/>
  <c r="I15" i="10" s="1"/>
  <c r="I16" i="10" s="1"/>
  <c r="H11" i="23" l="1"/>
  <c r="H12" i="23"/>
  <c r="H13" i="23"/>
  <c r="H14" i="23"/>
  <c r="H10" i="23"/>
  <c r="E16" i="9" l="1"/>
  <c r="F12" i="20"/>
  <c r="F13" i="20" s="1"/>
  <c r="F14" i="20" s="1"/>
  <c r="H12" i="18" l="1"/>
  <c r="H13" i="18" s="1"/>
  <c r="G10" i="16"/>
  <c r="G11" i="16" s="1"/>
  <c r="G10" i="15"/>
  <c r="H9" i="22" l="1"/>
  <c r="H10" i="22"/>
  <c r="G11" i="15" l="1"/>
  <c r="G12" i="15" l="1"/>
  <c r="G13" i="15" s="1"/>
</calcChain>
</file>

<file path=xl/sharedStrings.xml><?xml version="1.0" encoding="utf-8"?>
<sst xmlns="http://schemas.openxmlformats.org/spreadsheetml/2006/main" count="313" uniqueCount="175">
  <si>
    <t>Malzemenin cinsi</t>
  </si>
  <si>
    <t>Stok Kodu</t>
  </si>
  <si>
    <t>Ölçü Birimi</t>
  </si>
  <si>
    <t>Miktarı</t>
  </si>
  <si>
    <t>Birim Fiyatı</t>
  </si>
  <si>
    <t>Tutar</t>
  </si>
  <si>
    <t>Fotokopi Kağıdı A4</t>
  </si>
  <si>
    <t>Top</t>
  </si>
  <si>
    <t>Baskısız Bilgisayar Formu</t>
  </si>
  <si>
    <t>Fax Kağıdı</t>
  </si>
  <si>
    <t>Rulo</t>
  </si>
  <si>
    <t>Adet</t>
  </si>
  <si>
    <t>Plastik Dosya Gömleği</t>
  </si>
  <si>
    <t>Plastik Dosya</t>
  </si>
  <si>
    <t>İmza Kartonu</t>
  </si>
  <si>
    <t>Klasör (Geniş)</t>
  </si>
  <si>
    <t>Klasör (Dar)</t>
  </si>
  <si>
    <t>Kurşun Kalem</t>
  </si>
  <si>
    <t>Düzine</t>
  </si>
  <si>
    <t>Tükenmez Kalem</t>
  </si>
  <si>
    <t>SENTETİK YAPIŞTIRICI 18 G</t>
  </si>
  <si>
    <t>Tüp</t>
  </si>
  <si>
    <t>Yapışkan Bant</t>
  </si>
  <si>
    <t>Istampalar</t>
  </si>
  <si>
    <t>Istampa Mürekkebi</t>
  </si>
  <si>
    <t>Cd (100'LÜ PAKET)</t>
  </si>
  <si>
    <t>Paket</t>
  </si>
  <si>
    <t xml:space="preserve">Printer TONER  ORJİNAL </t>
  </si>
  <si>
    <t>Lazer Jet ORJİNAL HP Toneri</t>
  </si>
  <si>
    <t>Diğer</t>
  </si>
  <si>
    <t>Toplam</t>
  </si>
  <si>
    <t>KDV (%18)</t>
  </si>
  <si>
    <t>Genel Toplam</t>
  </si>
  <si>
    <t>03.2.1.01- KIRTASİYE ALIMLARI</t>
  </si>
  <si>
    <t>TOPLAM</t>
  </si>
  <si>
    <t>Giderin Türü</t>
  </si>
  <si>
    <t>Sayı</t>
  </si>
  <si>
    <t>Maliyet</t>
  </si>
  <si>
    <t>Toplam Maliyet</t>
  </si>
  <si>
    <t>Emekli Olacak Personel</t>
  </si>
  <si>
    <t>Atanacak Personel</t>
  </si>
  <si>
    <t>03.3.2.01- YURTİÇİ SÜREKLİ GÖREV YOLLUKLARI</t>
  </si>
  <si>
    <t>Adedi</t>
  </si>
  <si>
    <t>İşçilik Gideri</t>
  </si>
  <si>
    <t>Yedek Parça Gideri</t>
  </si>
  <si>
    <t>KDV %18</t>
  </si>
  <si>
    <t>GENEL TOPLAM</t>
  </si>
  <si>
    <t>03.7.3.02- Makine Teçhizat ve Bakım Onarım Giderleri</t>
  </si>
  <si>
    <t>Tutarı</t>
  </si>
  <si>
    <t>Dergi Basımı</t>
  </si>
  <si>
    <t>Kitap Basımı</t>
  </si>
  <si>
    <t>Büroşür Basımı</t>
  </si>
  <si>
    <t>Afiş Basımı</t>
  </si>
  <si>
    <t>03.2.2.02- BASKI VE CİLT GİDERLERİ</t>
  </si>
  <si>
    <t>Malzemenin Cinsi</t>
  </si>
  <si>
    <t>Miktar</t>
  </si>
  <si>
    <t>Kireç çözücü (lt.)</t>
  </si>
  <si>
    <t>Yüzey temizleyici (kg.)</t>
  </si>
  <si>
    <t>Tuvalet kağıdı (rulo)</t>
  </si>
  <si>
    <t>Çamaşır suyu (litre)</t>
  </si>
  <si>
    <t>Temizlik eldiveni (adet)</t>
  </si>
  <si>
    <t>Sallama paspas takımı saplı (adet)</t>
  </si>
  <si>
    <t>Çöp torbası 72x 95 (rulo)</t>
  </si>
  <si>
    <t>Sıvı sabun (litre)</t>
  </si>
  <si>
    <t xml:space="preserve">03.2.2.02 - TEMİZLİK MALZEMESİ ALIMLARI </t>
  </si>
  <si>
    <t>Aydınlatma Malzemesi (muhtelif)</t>
  </si>
  <si>
    <t>Muhtelif Hırdavat Malzemesi</t>
  </si>
  <si>
    <t>Elektrik Malzemesi (muhtelif)</t>
  </si>
  <si>
    <t xml:space="preserve">Su Tesisat Malzemesi </t>
  </si>
  <si>
    <t>Muhtelif Isıtma Tesisatı Malzemesi</t>
  </si>
  <si>
    <t>Muhtelif Diğer Malzeme</t>
  </si>
  <si>
    <t xml:space="preserve">03.2.9.90- DİĞER TÜKETİM MAL VE MALZEMESİ ALIMLARI </t>
  </si>
  <si>
    <t xml:space="preserve">Büro masası </t>
  </si>
  <si>
    <t>Dosya dolabı</t>
  </si>
  <si>
    <t xml:space="preserve">Bilgisayar masası </t>
  </si>
  <si>
    <t>Telefon makinesi</t>
  </si>
  <si>
    <t>Ürün Kodu</t>
  </si>
  <si>
    <t>03.7.1.01- BÜRO VE İŞYERİ MAL VE MALZEME ALIMLARI</t>
  </si>
  <si>
    <t>Grup No</t>
  </si>
  <si>
    <t>II</t>
  </si>
  <si>
    <t>IV</t>
  </si>
  <si>
    <t>V</t>
  </si>
  <si>
    <t>VI</t>
  </si>
  <si>
    <t>VII</t>
  </si>
  <si>
    <t>Plastik Cetveller</t>
  </si>
  <si>
    <t xml:space="preserve">Zımba Makinası </t>
  </si>
  <si>
    <t>Makas</t>
  </si>
  <si>
    <t>Ataş</t>
  </si>
  <si>
    <t>Kutu</t>
  </si>
  <si>
    <t xml:space="preserve">Diğer </t>
  </si>
  <si>
    <t>03.2.2.01- SU ALIMLARI</t>
  </si>
  <si>
    <t>Giderin Cinsi</t>
  </si>
  <si>
    <t>Yıllık Tüketim (m3)</t>
  </si>
  <si>
    <t>Birim Fiyat</t>
  </si>
  <si>
    <t>Su</t>
  </si>
  <si>
    <t>03.2.3.01-YAKACAK ALIMLARI</t>
  </si>
  <si>
    <t>Eğitim Birimleri jenatörleri için akaryakıt</t>
  </si>
  <si>
    <t>03.2.3.02-AKARYAKIT VE YAĞ ALIMLARI</t>
  </si>
  <si>
    <t>03.2.3.03- ELEKTRİK ALIMLARI</t>
  </si>
  <si>
    <t>Yıllık Tüketim (KW)</t>
  </si>
  <si>
    <t>Elektrik</t>
  </si>
  <si>
    <t>03.2.5.01- GİYECEK ALIMLARI</t>
  </si>
  <si>
    <t>Giyecek Türü</t>
  </si>
  <si>
    <t xml:space="preserve">Kişi Sayısı </t>
  </si>
  <si>
    <t>Takım Elbise</t>
  </si>
  <si>
    <t>Ayakkabı veya Bot</t>
  </si>
  <si>
    <t xml:space="preserve">Gömlek </t>
  </si>
  <si>
    <t>Kravat</t>
  </si>
  <si>
    <t>Laboratuvar Malzemesi</t>
  </si>
  <si>
    <t xml:space="preserve">Kimyevi Madde </t>
  </si>
  <si>
    <t>Laboratuvar araç-gereci</t>
  </si>
  <si>
    <t>03.2.6.01-LABORATUVAR MALZEMESİ İLE KİMYEVİ VE TEMRİKLİK MALZEME ALIMLARI</t>
  </si>
  <si>
    <t>Posta Pulu</t>
  </si>
  <si>
    <t>İadeli Taahütlü (20 gr)</t>
  </si>
  <si>
    <t>Taahhütlü (20 gr)</t>
  </si>
  <si>
    <t>Kargo Ücreti (50 gr)</t>
  </si>
  <si>
    <t>03.5.2.01-POSTA VE TELGRAF GİDERLERİ</t>
  </si>
  <si>
    <t xml:space="preserve">Gider </t>
  </si>
  <si>
    <t>Sefer Sayısı</t>
  </si>
  <si>
    <t>Sefer Ücreti (KDV dahil)</t>
  </si>
  <si>
    <t>Taşıt Kiralama 1. 6 ay</t>
  </si>
  <si>
    <t>Taşıt Kiralama 2. 6 ay</t>
  </si>
  <si>
    <t xml:space="preserve">TOPLAM MALİYET </t>
  </si>
  <si>
    <t xml:space="preserve">03.5.5.12-PERSONEL SERVİSİ KİRALAMA GİDERLERİ </t>
  </si>
  <si>
    <t>Cinsi</t>
  </si>
  <si>
    <t>ÜRÜN KODU</t>
  </si>
  <si>
    <t>Bilgisayar</t>
  </si>
  <si>
    <t>Yazıcı</t>
  </si>
  <si>
    <t>Evrak imha makinesi</t>
  </si>
  <si>
    <t>Montaj</t>
  </si>
  <si>
    <t>Klima</t>
  </si>
  <si>
    <t>03.7.1.02-BÜRO VE İŞYERİ MAKİNE VE TEÇHİZAT</t>
  </si>
  <si>
    <t>Okul Bakım Onarım Gideri (Genel Onarım)</t>
  </si>
  <si>
    <t>Okul Bakım Onarım Gideri (Asansörler)</t>
  </si>
  <si>
    <t>Toplam maliyet</t>
  </si>
  <si>
    <t xml:space="preserve">03.8.1.02-OKUL BAKIM VE ONARIMI GİDERLERİ </t>
  </si>
  <si>
    <t xml:space="preserve">Koli </t>
  </si>
  <si>
    <t>Karton Telli Dosya</t>
  </si>
  <si>
    <t>Çok İşlevli Yazıcı</t>
  </si>
  <si>
    <t>Yazlık Takım Elbise</t>
  </si>
  <si>
    <t>Yazıcı Şeridi</t>
  </si>
  <si>
    <t>Poster</t>
  </si>
  <si>
    <t>Personel Koltuğu</t>
  </si>
  <si>
    <t>Fotokopi Kağıdı A3</t>
  </si>
  <si>
    <t>Şapka - Başlık - Kep</t>
  </si>
  <si>
    <t>Palto - Manto</t>
  </si>
  <si>
    <t>Yağmurluk (Muşamba)</t>
  </si>
  <si>
    <t>KDV %8</t>
  </si>
  <si>
    <t>2021 Teklif</t>
  </si>
  <si>
    <t>BİRİM ADI:</t>
  </si>
  <si>
    <t>Stok Kodu*</t>
  </si>
  <si>
    <t>2021 TEKLİF</t>
  </si>
  <si>
    <t xml:space="preserve">Metreküp Bedeli (KDV Dahil %8) = </t>
  </si>
  <si>
    <t>2021 Yılı teklif</t>
  </si>
  <si>
    <t>1 KW Fiyatı (KDV dahil) :</t>
  </si>
  <si>
    <t>Doğalgaz vd.</t>
  </si>
  <si>
    <t>* Taşıtlar İdari ve Mali İşler Daire Başkanlığı tarafından doldurulacaktır.</t>
  </si>
  <si>
    <t>* İşletme Maliyeti 2020 yılı bütçe hazırlama rehberi ekinde yer alan standartlarda yer almaktadır.</t>
  </si>
  <si>
    <t>Taşıt Sayısı*</t>
  </si>
  <si>
    <t>İşletme Maliyeti*</t>
  </si>
  <si>
    <t xml:space="preserve">1 KW Fiyatı (KDV Dahil) = </t>
  </si>
  <si>
    <t xml:space="preserve">2021 TEKLİF </t>
  </si>
  <si>
    <t>2021 TEKLİFİ</t>
  </si>
  <si>
    <t>TÜM BİRİMLER TARAFINDAN DOLDURULACAKTIR</t>
  </si>
  <si>
    <t>Tabloda bulunmayan malzeme alımlarınız varsa satır açarak girişleri yapılacaktır.</t>
  </si>
  <si>
    <t>Stok Kodu DMO'da yer alan malzemeler için girilecektir. DMO'da bulunmayan malzemeler için birim fiyatı nereden alındıysa oranın adı girilecektir.</t>
  </si>
  <si>
    <t>Tabloda bulunmayan basım işleriniz varsa satır açarak girişleri yapılacaktır.</t>
  </si>
  <si>
    <t>Su faturası ödeyen birimler tarafından doldurulacaktır.</t>
  </si>
  <si>
    <t>Yakacak faturası ödeyen birimler tarafından doldurulacaktır.</t>
  </si>
  <si>
    <t>Akaryakıt ve yağ alımı olan birimler tarafından doldurulacaktır.</t>
  </si>
  <si>
    <t>Elektrik faturası ödeyen birimler tarafından doldurulacaktır.</t>
  </si>
  <si>
    <t>İlgili birimler tarafından doldurulacaktır.</t>
  </si>
  <si>
    <t>Birim fiyatlar 2020 yılı bütçe hazırlama rehberi ekindeki standartlar tablosundan alınacaktır.</t>
  </si>
  <si>
    <t>İDARİ VE MALİ İŞLER DAİRE BAŞKANLIĞI TARAFINDAN DOLDURULACAKTIR.</t>
  </si>
  <si>
    <t>YAPI İŞLERİ VE TEKNİK DAİRE BAŞKANLIĞI İLE İLÇELERDEKİ BİRİMLER TARAFINDAN DOLDURULACAKTIR.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</si>
</sst>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2"/>
      <scheme val="minor"/>
    </font>
    <font>
      <sz val="10"/>
      <color theme="1"/>
      <name val="Arial TUR"/>
    </font>
    <font>
      <b/>
      <sz val="10"/>
      <color theme="1"/>
      <name val="Arial TUR"/>
    </font>
    <font>
      <sz val="20"/>
      <color rgb="FFFF0000"/>
      <name val="Calibri"/>
      <family val="2"/>
      <charset val="162"/>
      <scheme val="minor"/>
    </font>
    <font>
      <sz val="22"/>
      <color rgb="FFC00000"/>
      <name val="Calibri"/>
      <family val="2"/>
      <charset val="162"/>
      <scheme val="minor"/>
    </font>
    <font>
      <b/>
      <sz val="22"/>
      <color rgb="FFC00000"/>
      <name val="Calibri"/>
      <family val="2"/>
      <charset val="162"/>
      <scheme val="minor"/>
    </font>
    <font>
      <b/>
      <sz val="10"/>
      <color rgb="FF000000"/>
      <name val="Arial TUR"/>
    </font>
    <font>
      <b/>
      <sz val="10"/>
      <color rgb="FFFF0000"/>
      <name val="Arial TUR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22"/>
      <color rgb="FFFF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rgb="FFFF000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color rgb="FFFF0000"/>
      <name val="Arial TUR"/>
    </font>
    <font>
      <b/>
      <sz val="10"/>
      <color rgb="FFFF0000"/>
      <name val="Calibri"/>
      <family val="2"/>
      <charset val="162"/>
      <scheme val="minor"/>
    </font>
    <font>
      <b/>
      <sz val="10"/>
      <color theme="1"/>
      <name val="Arial TUR"/>
      <charset val="162"/>
    </font>
    <font>
      <sz val="12"/>
      <color theme="1"/>
      <name val="Times New Roman"/>
      <family val="1"/>
    </font>
    <font>
      <b/>
      <sz val="12"/>
      <color rgb="FFC00000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6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rgb="FF99999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rgb="FF999999"/>
      </right>
      <top style="mediumDashed">
        <color indexed="64"/>
      </top>
      <bottom style="thin">
        <color indexed="64"/>
      </bottom>
      <diagonal/>
    </border>
    <border>
      <left style="mediumDashed">
        <color rgb="FFECE9D8"/>
      </left>
      <right/>
      <top style="mediumDashed">
        <color indexed="64"/>
      </top>
      <bottom/>
      <diagonal/>
    </border>
    <border>
      <left style="mediumDashed">
        <color rgb="FFECE9D8"/>
      </left>
      <right style="thin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rgb="FFECE9D8"/>
      </left>
      <right/>
      <top style="mediumDashed">
        <color rgb="FFECE9D8"/>
      </top>
      <bottom/>
      <diagonal/>
    </border>
    <border>
      <left style="mediumDashed">
        <color rgb="FFECE9D8"/>
      </left>
      <right style="thin">
        <color indexed="64"/>
      </right>
      <top style="mediumDashed">
        <color rgb="FFECE9D8"/>
      </top>
      <bottom/>
      <diagonal/>
    </border>
    <border>
      <left style="mediumDashed">
        <color indexed="64"/>
      </left>
      <right style="mediumDashed">
        <color rgb="FF999999"/>
      </right>
      <top style="mediumDashed">
        <color indexed="64"/>
      </top>
      <bottom/>
      <diagonal/>
    </border>
    <border>
      <left style="mediumDashed">
        <color rgb="FFECE9D8"/>
      </left>
      <right/>
      <top style="mediumDashed">
        <color rgb="FFECE9D8"/>
      </top>
      <bottom style="mediumDashed">
        <color rgb="FF999999"/>
      </bottom>
      <diagonal/>
    </border>
    <border>
      <left style="mediumDashed">
        <color rgb="FFECE9D8"/>
      </left>
      <right style="thin">
        <color indexed="64"/>
      </right>
      <top style="mediumDashed">
        <color rgb="FFECE9D8"/>
      </top>
      <bottom style="mediumDashed">
        <color rgb="FF999999"/>
      </bottom>
      <diagonal/>
    </border>
    <border>
      <left style="mediumDashed">
        <color indexed="64"/>
      </left>
      <right/>
      <top style="thin">
        <color indexed="64"/>
      </top>
      <bottom style="mediumDashed">
        <color rgb="FF999999"/>
      </bottom>
      <diagonal/>
    </border>
    <border>
      <left style="mediumDashed">
        <color indexed="64"/>
      </left>
      <right style="mediumDashed">
        <color rgb="FF999999"/>
      </right>
      <top style="thin">
        <color indexed="64"/>
      </top>
      <bottom style="mediumDashed">
        <color rgb="FF999999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mediumDashed">
        <color rgb="FF99999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ed">
        <color rgb="FFECE9D8"/>
      </left>
      <right style="mediumDashed">
        <color rgb="FF999999"/>
      </right>
      <top style="mediumDashed">
        <color rgb="FFECE9D8"/>
      </top>
      <bottom/>
      <diagonal/>
    </border>
    <border>
      <left style="thin">
        <color indexed="64"/>
      </left>
      <right/>
      <top style="thin">
        <color indexed="64"/>
      </top>
      <bottom style="mediumDashed">
        <color rgb="FF999999"/>
      </bottom>
      <diagonal/>
    </border>
    <border>
      <left/>
      <right/>
      <top style="thin">
        <color indexed="64"/>
      </top>
      <bottom style="mediumDashed">
        <color rgb="FF999999"/>
      </bottom>
      <diagonal/>
    </border>
    <border>
      <left style="mediumDashed">
        <color indexed="64"/>
      </left>
      <right style="mediumDashed">
        <color rgb="FF999999"/>
      </right>
      <top style="mediumDashed">
        <color indexed="64"/>
      </top>
      <bottom style="mediumDashed">
        <color rgb="FF999999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rgb="FFECE9D8"/>
      </left>
      <right style="mediumDashed">
        <color rgb="FF999999"/>
      </right>
      <top style="mediumDashed">
        <color rgb="FFECE9D8"/>
      </top>
      <bottom style="mediumDashed">
        <color rgb="FF999999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rgb="FF999999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mediumDashed">
        <color rgb="FF999999"/>
      </bottom>
      <diagonal/>
    </border>
    <border>
      <left/>
      <right style="mediumDashed">
        <color rgb="FF999999"/>
      </right>
      <top style="mediumDashed">
        <color rgb="FFECE9D8"/>
      </top>
      <bottom/>
      <diagonal/>
    </border>
    <border>
      <left/>
      <right/>
      <top/>
      <bottom style="mediumDashed">
        <color rgb="FFECE9D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rgb="FFECE9D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rgb="FFECE9D8"/>
      </top>
      <bottom style="medium">
        <color indexed="64"/>
      </bottom>
      <diagonal/>
    </border>
    <border>
      <left style="mediumDashed">
        <color rgb="FFECE9D8"/>
      </left>
      <right style="medium">
        <color indexed="64"/>
      </right>
      <top style="mediumDashed">
        <color rgb="FFECE9D8"/>
      </top>
      <bottom style="medium">
        <color indexed="64"/>
      </bottom>
      <diagonal/>
    </border>
    <border>
      <left style="mediumDashed">
        <color rgb="FFECE9D8"/>
      </left>
      <right style="mediumDashed">
        <color rgb="FF999999"/>
      </right>
      <top style="medium">
        <color indexed="64"/>
      </top>
      <bottom style="medium">
        <color indexed="64"/>
      </bottom>
      <diagonal/>
    </border>
    <border>
      <left style="mediumDashed">
        <color rgb="FFECE9D8"/>
      </left>
      <right style="mediumDashed">
        <color rgb="FF999999"/>
      </right>
      <top style="mediumDashed">
        <color rgb="FFECE9D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rgb="FF999999"/>
      </bottom>
      <diagonal/>
    </border>
    <border>
      <left/>
      <right style="medium">
        <color rgb="FF000000"/>
      </right>
      <top style="medium">
        <color indexed="64"/>
      </top>
      <bottom style="mediumDashed">
        <color rgb="FF999999"/>
      </bottom>
      <diagonal/>
    </border>
    <border>
      <left/>
      <right/>
      <top/>
      <bottom style="medium">
        <color indexed="64"/>
      </bottom>
      <diagonal/>
    </border>
    <border>
      <left style="mediumDashed">
        <color rgb="FFECE9D8"/>
      </left>
      <right style="medium">
        <color indexed="64"/>
      </right>
      <top style="mediumDashed">
        <color rgb="FFECE9D8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Dashed">
        <color rgb="FFECE9D8"/>
      </left>
      <right style="medium">
        <color indexed="64"/>
      </right>
      <top style="mediumDashed">
        <color rgb="FFECE9D8"/>
      </top>
      <bottom style="mediumDashed">
        <color rgb="FF99999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Dashed">
        <color rgb="FFECE9D8"/>
      </left>
      <right/>
      <top style="mediumDashed">
        <color rgb="FFECE9D8"/>
      </top>
      <bottom style="mediumDashed">
        <color rgb="FFECE9D8"/>
      </bottom>
      <diagonal/>
    </border>
    <border>
      <left/>
      <right/>
      <top style="mediumDashed">
        <color rgb="FFECE9D8"/>
      </top>
      <bottom style="mediumDashed">
        <color rgb="FFECE9D8"/>
      </bottom>
      <diagonal/>
    </border>
    <border>
      <left/>
      <right style="mediumDashed">
        <color rgb="FF999999"/>
      </right>
      <top style="mediumDashed">
        <color rgb="FFECE9D8"/>
      </top>
      <bottom style="mediumDashed">
        <color rgb="FFECE9D8"/>
      </bottom>
      <diagonal/>
    </border>
    <border>
      <left style="mediumDashed">
        <color rgb="FFFFFFCC"/>
      </left>
      <right/>
      <top style="mediumDashed">
        <color rgb="FFFFFFCC"/>
      </top>
      <bottom/>
      <diagonal/>
    </border>
    <border>
      <left style="mediumDashed">
        <color rgb="FFECE9D8"/>
      </left>
      <right/>
      <top style="mediumDashed">
        <color indexed="64"/>
      </top>
      <bottom style="thin">
        <color indexed="64"/>
      </bottom>
      <diagonal/>
    </border>
    <border>
      <left style="mediumDashed">
        <color rgb="FFECE9D8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 style="mediumDashed">
        <color rgb="FF999999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mediumDashed">
        <color indexed="64"/>
      </top>
      <bottom style="mediumDashed">
        <color rgb="FF99999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/>
      <top/>
      <bottom style="mediumDashed">
        <color rgb="FF999999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mediumDashed">
        <color rgb="FF999999"/>
      </bottom>
      <diagonal/>
    </border>
    <border>
      <left style="mediumDashed">
        <color rgb="FFECE9D8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Dashed">
        <color rgb="FFFFFFCC"/>
      </bottom>
      <diagonal/>
    </border>
    <border>
      <left/>
      <right style="mediumDashed">
        <color rgb="FFFFFFCC"/>
      </right>
      <top style="medium">
        <color theme="1"/>
      </top>
      <bottom style="mediumDashed">
        <color rgb="FFFFFFCC"/>
      </bottom>
      <diagonal/>
    </border>
    <border>
      <left style="mediumDashed">
        <color rgb="FFFFFFCC"/>
      </left>
      <right/>
      <top style="medium">
        <color theme="1"/>
      </top>
      <bottom/>
      <diagonal/>
    </border>
    <border>
      <left style="mediumDashed">
        <color rgb="FFFFFFCC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Dashed">
        <color rgb="FFFFFFCC"/>
      </top>
      <bottom/>
      <diagonal/>
    </border>
    <border>
      <left style="mediumDashed">
        <color rgb="FFFFFFCC"/>
      </left>
      <right style="medium">
        <color theme="1"/>
      </right>
      <top style="mediumDashed">
        <color rgb="FFFFFFCC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theme="1"/>
      </right>
      <top style="mediumDashed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Dashed">
        <color indexed="64"/>
      </top>
      <bottom style="mediumDashed">
        <color rgb="FF999999"/>
      </bottom>
      <diagonal/>
    </border>
    <border>
      <left style="mediumDashed">
        <color indexed="64"/>
      </left>
      <right style="medium">
        <color theme="1"/>
      </right>
      <top style="mediumDashed">
        <color indexed="64"/>
      </top>
      <bottom style="mediumDashed">
        <color rgb="FF999999"/>
      </bottom>
      <diagonal/>
    </border>
    <border>
      <left style="medium">
        <color auto="1"/>
      </left>
      <right/>
      <top style="medium">
        <color auto="1"/>
      </top>
      <bottom style="mediumDashed">
        <color rgb="FFECE9D8"/>
      </bottom>
      <diagonal/>
    </border>
    <border>
      <left/>
      <right/>
      <top style="medium">
        <color auto="1"/>
      </top>
      <bottom style="mediumDashed">
        <color rgb="FFECE9D8"/>
      </bottom>
      <diagonal/>
    </border>
    <border>
      <left/>
      <right style="medium">
        <color auto="1"/>
      </right>
      <top style="medium">
        <color auto="1"/>
      </top>
      <bottom style="mediumDashed">
        <color rgb="FFECE9D8"/>
      </bottom>
      <diagonal/>
    </border>
    <border>
      <left style="medium">
        <color auto="1"/>
      </left>
      <right/>
      <top style="mediumDashed">
        <color rgb="FFECE9D8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 style="mediumDashed">
        <color indexed="64"/>
      </top>
      <bottom style="mediumDashDot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ed">
        <color indexed="64"/>
      </top>
      <bottom style="mediumDashDot">
        <color indexed="64"/>
      </bottom>
      <diagonal/>
    </border>
    <border>
      <left style="mediumDashDot">
        <color indexed="64"/>
      </left>
      <right style="mediumDashed">
        <color rgb="FF999999"/>
      </right>
      <top style="mediumDashed">
        <color indexed="64"/>
      </top>
      <bottom style="mediumDashDot">
        <color indexed="64"/>
      </bottom>
      <diagonal/>
    </border>
    <border>
      <left style="thin">
        <color indexed="64"/>
      </left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 style="thin">
        <color indexed="64"/>
      </left>
      <right/>
      <top/>
      <bottom/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medium">
        <color indexed="64"/>
      </right>
      <top style="mediumDashed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3" fontId="1" fillId="0" borderId="6" xfId="0" applyNumberFormat="1" applyFont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3" fontId="2" fillId="0" borderId="6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3" fontId="2" fillId="0" borderId="12" xfId="0" applyNumberFormat="1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3" fontId="1" fillId="0" borderId="5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3" fontId="7" fillId="0" borderId="25" xfId="0" applyNumberFormat="1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3" fontId="0" fillId="0" borderId="0" xfId="0" applyNumberFormat="1"/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3" fontId="11" fillId="0" borderId="6" xfId="0" applyNumberFormat="1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2" fillId="0" borderId="29" xfId="0" applyFont="1" applyBorder="1" applyAlignment="1">
      <alignment horizontal="left" wrapText="1"/>
    </xf>
    <xf numFmtId="0" fontId="1" fillId="0" borderId="5" xfId="0" applyFont="1" applyBorder="1" applyAlignment="1">
      <alignment horizontal="right" wrapText="1"/>
    </xf>
    <xf numFmtId="0" fontId="2" fillId="0" borderId="13" xfId="0" applyFont="1" applyBorder="1" applyAlignment="1">
      <alignment horizontal="left" wrapText="1"/>
    </xf>
    <xf numFmtId="0" fontId="8" fillId="0" borderId="36" xfId="0" applyFont="1" applyBorder="1" applyAlignment="1">
      <alignment horizontal="left" wrapText="1"/>
    </xf>
    <xf numFmtId="3" fontId="8" fillId="0" borderId="38" xfId="0" applyNumberFormat="1" applyFont="1" applyBorder="1" applyAlignment="1">
      <alignment horizontal="left" wrapText="1"/>
    </xf>
    <xf numFmtId="0" fontId="8" fillId="0" borderId="38" xfId="0" applyFont="1" applyBorder="1" applyAlignment="1">
      <alignment horizontal="left" wrapText="1"/>
    </xf>
    <xf numFmtId="0" fontId="8" fillId="0" borderId="37" xfId="0" applyFont="1" applyBorder="1" applyAlignment="1">
      <alignment horizontal="left" wrapText="1"/>
    </xf>
    <xf numFmtId="3" fontId="8" fillId="0" borderId="40" xfId="0" applyNumberFormat="1" applyFont="1" applyBorder="1" applyAlignment="1">
      <alignment horizontal="left" wrapText="1"/>
    </xf>
    <xf numFmtId="0" fontId="8" fillId="0" borderId="40" xfId="0" applyFont="1" applyBorder="1" applyAlignment="1">
      <alignment horizontal="left" wrapText="1"/>
    </xf>
    <xf numFmtId="0" fontId="9" fillId="0" borderId="35" xfId="0" applyFont="1" applyBorder="1" applyAlignment="1">
      <alignment horizontal="left" wrapText="1"/>
    </xf>
    <xf numFmtId="0" fontId="9" fillId="0" borderId="36" xfId="0" applyFont="1" applyBorder="1" applyAlignment="1">
      <alignment horizontal="left" wrapText="1"/>
    </xf>
    <xf numFmtId="0" fontId="9" fillId="0" borderId="38" xfId="0" applyFont="1" applyBorder="1" applyAlignment="1">
      <alignment horizontal="left" wrapText="1"/>
    </xf>
    <xf numFmtId="0" fontId="8" fillId="0" borderId="4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39" xfId="0" applyFont="1" applyBorder="1" applyAlignment="1">
      <alignment horizontal="left" wrapText="1"/>
    </xf>
    <xf numFmtId="3" fontId="9" fillId="0" borderId="40" xfId="0" applyNumberFormat="1" applyFont="1" applyBorder="1" applyAlignment="1">
      <alignment horizontal="left" wrapText="1"/>
    </xf>
    <xf numFmtId="0" fontId="9" fillId="0" borderId="40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8" fillId="0" borderId="46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4" fontId="1" fillId="0" borderId="5" xfId="0" applyNumberFormat="1" applyFont="1" applyBorder="1" applyAlignment="1">
      <alignment horizontal="left" wrapText="1"/>
    </xf>
    <xf numFmtId="0" fontId="1" fillId="0" borderId="51" xfId="0" applyFont="1" applyBorder="1" applyAlignment="1">
      <alignment horizontal="left" wrapText="1"/>
    </xf>
    <xf numFmtId="3" fontId="2" fillId="0" borderId="5" xfId="0" applyNumberFormat="1" applyFont="1" applyBorder="1" applyAlignment="1">
      <alignment horizontal="left" wrapText="1"/>
    </xf>
    <xf numFmtId="0" fontId="1" fillId="0" borderId="52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3" fontId="1" fillId="0" borderId="12" xfId="0" applyNumberFormat="1" applyFont="1" applyBorder="1" applyAlignment="1">
      <alignment horizontal="left" wrapText="1"/>
    </xf>
    <xf numFmtId="3" fontId="1" fillId="0" borderId="3" xfId="0" applyNumberFormat="1" applyFont="1" applyBorder="1" applyAlignment="1">
      <alignment horizontal="left" wrapText="1"/>
    </xf>
    <xf numFmtId="0" fontId="1" fillId="0" borderId="58" xfId="0" applyFont="1" applyBorder="1" applyAlignment="1">
      <alignment horizontal="left" wrapText="1"/>
    </xf>
    <xf numFmtId="3" fontId="1" fillId="0" borderId="62" xfId="0" applyNumberFormat="1" applyFont="1" applyBorder="1" applyAlignment="1">
      <alignment horizontal="left" wrapText="1"/>
    </xf>
    <xf numFmtId="0" fontId="9" fillId="0" borderId="44" xfId="0" applyFont="1" applyBorder="1" applyAlignment="1">
      <alignment horizontal="left" wrapText="1"/>
    </xf>
    <xf numFmtId="0" fontId="9" fillId="0" borderId="46" xfId="0" applyFont="1" applyBorder="1" applyAlignment="1">
      <alignment horizontal="left" wrapText="1"/>
    </xf>
    <xf numFmtId="0" fontId="1" fillId="0" borderId="6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66" xfId="0" applyFont="1" applyBorder="1" applyAlignment="1">
      <alignment horizontal="left" wrapText="1"/>
    </xf>
    <xf numFmtId="0" fontId="7" fillId="0" borderId="31" xfId="0" applyFont="1" applyBorder="1" applyAlignment="1">
      <alignment horizontal="left" wrapText="1"/>
    </xf>
    <xf numFmtId="0" fontId="2" fillId="0" borderId="59" xfId="0" applyFont="1" applyBorder="1" applyAlignment="1">
      <alignment horizontal="left" wrapText="1"/>
    </xf>
    <xf numFmtId="0" fontId="2" fillId="0" borderId="60" xfId="0" applyFont="1" applyBorder="1" applyAlignment="1">
      <alignment horizontal="left" wrapText="1"/>
    </xf>
    <xf numFmtId="0" fontId="2" fillId="0" borderId="61" xfId="0" applyFont="1" applyBorder="1" applyAlignment="1">
      <alignment horizontal="left" wrapText="1"/>
    </xf>
    <xf numFmtId="3" fontId="2" fillId="0" borderId="62" xfId="0" applyNumberFormat="1" applyFont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3" fontId="12" fillId="0" borderId="30" xfId="0" applyNumberFormat="1" applyFont="1" applyBorder="1" applyAlignment="1">
      <alignment horizontal="left" wrapText="1"/>
    </xf>
    <xf numFmtId="0" fontId="8" fillId="0" borderId="35" xfId="0" applyFont="1" applyBorder="1" applyAlignment="1">
      <alignment horizontal="left" wrapText="1"/>
    </xf>
    <xf numFmtId="0" fontId="8" fillId="0" borderId="68" xfId="0" applyFont="1" applyBorder="1" applyAlignment="1">
      <alignment horizontal="left" wrapText="1"/>
    </xf>
    <xf numFmtId="0" fontId="8" fillId="0" borderId="39" xfId="0" applyFont="1" applyBorder="1" applyAlignment="1">
      <alignment horizontal="left" wrapText="1"/>
    </xf>
    <xf numFmtId="0" fontId="14" fillId="0" borderId="32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3" fontId="15" fillId="0" borderId="25" xfId="0" applyNumberFormat="1" applyFont="1" applyBorder="1" applyAlignment="1">
      <alignment horizontal="left" wrapText="1"/>
    </xf>
    <xf numFmtId="3" fontId="16" fillId="0" borderId="6" xfId="0" applyNumberFormat="1" applyFont="1" applyBorder="1" applyAlignment="1">
      <alignment horizontal="left" wrapText="1"/>
    </xf>
    <xf numFmtId="0" fontId="12" fillId="0" borderId="46" xfId="0" applyFont="1" applyBorder="1" applyAlignment="1">
      <alignment horizontal="left" wrapText="1"/>
    </xf>
    <xf numFmtId="0" fontId="14" fillId="0" borderId="67" xfId="0" applyFont="1" applyBorder="1" applyAlignment="1">
      <alignment horizontal="left" wrapText="1"/>
    </xf>
    <xf numFmtId="3" fontId="7" fillId="0" borderId="63" xfId="0" applyNumberFormat="1" applyFont="1" applyBorder="1" applyAlignment="1">
      <alignment horizontal="left" wrapText="1"/>
    </xf>
    <xf numFmtId="0" fontId="1" fillId="0" borderId="71" xfId="0" applyFont="1" applyBorder="1" applyAlignment="1">
      <alignment horizontal="left" wrapText="1"/>
    </xf>
    <xf numFmtId="0" fontId="1" fillId="0" borderId="72" xfId="0" applyFont="1" applyBorder="1" applyAlignment="1">
      <alignment horizontal="left" wrapText="1"/>
    </xf>
    <xf numFmtId="0" fontId="1" fillId="0" borderId="73" xfId="0" applyFont="1" applyBorder="1" applyAlignment="1">
      <alignment horizontal="left" wrapText="1"/>
    </xf>
    <xf numFmtId="0" fontId="1" fillId="0" borderId="74" xfId="0" applyFont="1" applyBorder="1" applyAlignment="1">
      <alignment horizontal="left" wrapText="1"/>
    </xf>
    <xf numFmtId="0" fontId="1" fillId="0" borderId="77" xfId="0" applyFont="1" applyBorder="1" applyAlignment="1">
      <alignment horizontal="left" wrapText="1"/>
    </xf>
    <xf numFmtId="3" fontId="1" fillId="0" borderId="78" xfId="0" applyNumberFormat="1" applyFont="1" applyBorder="1" applyAlignment="1">
      <alignment horizontal="left" wrapText="1"/>
    </xf>
    <xf numFmtId="3" fontId="2" fillId="0" borderId="78" xfId="0" applyNumberFormat="1" applyFont="1" applyBorder="1" applyAlignment="1">
      <alignment horizontal="left" wrapText="1"/>
    </xf>
    <xf numFmtId="0" fontId="1" fillId="0" borderId="79" xfId="0" applyFont="1" applyBorder="1" applyAlignment="1">
      <alignment horizontal="left" wrapText="1"/>
    </xf>
    <xf numFmtId="3" fontId="7" fillId="0" borderId="80" xfId="0" applyNumberFormat="1" applyFont="1" applyBorder="1" applyAlignment="1">
      <alignment horizontal="left" wrapText="1"/>
    </xf>
    <xf numFmtId="0" fontId="1" fillId="0" borderId="84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2" fillId="0" borderId="85" xfId="0" applyFont="1" applyBorder="1" applyAlignment="1">
      <alignment horizontal="left" wrapText="1"/>
    </xf>
    <xf numFmtId="0" fontId="2" fillId="0" borderId="86" xfId="0" applyFont="1" applyBorder="1" applyAlignment="1">
      <alignment horizontal="left" wrapText="1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1" fontId="1" fillId="0" borderId="5" xfId="0" applyNumberFormat="1" applyFont="1" applyBorder="1" applyAlignment="1">
      <alignment horizontal="left" wrapText="1"/>
    </xf>
    <xf numFmtId="3" fontId="1" fillId="0" borderId="6" xfId="0" applyNumberFormat="1" applyFont="1" applyBorder="1" applyAlignment="1">
      <alignment horizontal="left"/>
    </xf>
    <xf numFmtId="3" fontId="6" fillId="0" borderId="25" xfId="0" applyNumberFormat="1" applyFont="1" applyBorder="1" applyAlignment="1">
      <alignment horizontal="left"/>
    </xf>
    <xf numFmtId="3" fontId="2" fillId="0" borderId="17" xfId="0" applyNumberFormat="1" applyFont="1" applyBorder="1" applyAlignment="1">
      <alignment horizontal="left" wrapText="1"/>
    </xf>
    <xf numFmtId="0" fontId="1" fillId="0" borderId="87" xfId="0" applyFont="1" applyBorder="1" applyAlignment="1">
      <alignment horizontal="left" wrapText="1"/>
    </xf>
    <xf numFmtId="3" fontId="1" fillId="0" borderId="89" xfId="0" applyNumberFormat="1" applyFont="1" applyBorder="1" applyAlignment="1">
      <alignment horizontal="left" wrapText="1"/>
    </xf>
    <xf numFmtId="0" fontId="1" fillId="0" borderId="90" xfId="0" applyFont="1" applyBorder="1" applyAlignment="1">
      <alignment horizontal="left" wrapText="1"/>
    </xf>
    <xf numFmtId="0" fontId="1" fillId="0" borderId="92" xfId="0" applyFont="1" applyBorder="1" applyAlignment="1">
      <alignment horizontal="left" wrapText="1"/>
    </xf>
    <xf numFmtId="3" fontId="7" fillId="0" borderId="16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88" xfId="0" applyFont="1" applyBorder="1" applyAlignment="1">
      <alignment horizontal="right" wrapText="1"/>
    </xf>
    <xf numFmtId="0" fontId="17" fillId="0" borderId="19" xfId="0" applyFont="1" applyBorder="1"/>
    <xf numFmtId="0" fontId="1" fillId="0" borderId="5" xfId="0" applyFont="1" applyFill="1" applyBorder="1" applyAlignment="1">
      <alignment horizontal="left"/>
    </xf>
    <xf numFmtId="0" fontId="1" fillId="0" borderId="88" xfId="0" applyFont="1" applyBorder="1" applyAlignment="1">
      <alignment horizontal="left" vertical="center" wrapText="1"/>
    </xf>
    <xf numFmtId="0" fontId="1" fillId="0" borderId="91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left" vertical="center" wrapText="1"/>
    </xf>
    <xf numFmtId="0" fontId="1" fillId="0" borderId="93" xfId="0" applyFont="1" applyBorder="1" applyAlignment="1">
      <alignment horizontal="left" wrapText="1"/>
    </xf>
    <xf numFmtId="3" fontId="2" fillId="0" borderId="94" xfId="0" applyNumberFormat="1" applyFont="1" applyBorder="1" applyAlignment="1">
      <alignment horizontal="left" wrapText="1"/>
    </xf>
    <xf numFmtId="0" fontId="5" fillId="0" borderId="0" xfId="0" applyFont="1" applyAlignment="1"/>
    <xf numFmtId="0" fontId="13" fillId="0" borderId="0" xfId="0" applyFont="1"/>
    <xf numFmtId="0" fontId="5" fillId="0" borderId="0" xfId="0" applyFont="1" applyAlignment="1">
      <alignment vertical="center"/>
    </xf>
    <xf numFmtId="0" fontId="2" fillId="0" borderId="7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76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3" xfId="0" applyFont="1" applyBorder="1" applyAlignment="1">
      <alignment horizontal="center"/>
    </xf>
    <xf numFmtId="0" fontId="9" fillId="0" borderId="47" xfId="0" applyFont="1" applyBorder="1" applyAlignment="1">
      <alignment horizontal="left" wrapText="1"/>
    </xf>
    <xf numFmtId="0" fontId="9" fillId="0" borderId="45" xfId="0" applyFont="1" applyBorder="1" applyAlignment="1">
      <alignment horizontal="left" wrapText="1"/>
    </xf>
    <xf numFmtId="0" fontId="12" fillId="0" borderId="41" xfId="0" applyFont="1" applyBorder="1" applyAlignment="1">
      <alignment horizontal="left" wrapText="1"/>
    </xf>
    <xf numFmtId="0" fontId="12" fillId="0" borderId="42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1" fillId="0" borderId="48" xfId="0" applyFont="1" applyBorder="1" applyAlignment="1">
      <alignment horizontal="left" wrapText="1"/>
    </xf>
    <xf numFmtId="0" fontId="1" fillId="0" borderId="49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69" xfId="0" applyFont="1" applyBorder="1" applyAlignment="1">
      <alignment horizontal="left" wrapText="1"/>
    </xf>
    <xf numFmtId="0" fontId="1" fillId="0" borderId="70" xfId="0" applyFont="1" applyBorder="1" applyAlignment="1">
      <alignment horizontal="left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/>
    </xf>
    <xf numFmtId="0" fontId="1" fillId="0" borderId="81" xfId="0" applyFont="1" applyBorder="1" applyAlignment="1">
      <alignment horizontal="left" wrapText="1"/>
    </xf>
    <xf numFmtId="0" fontId="1" fillId="0" borderId="82" xfId="0" applyFont="1" applyBorder="1" applyAlignment="1">
      <alignment horizontal="left" wrapText="1"/>
    </xf>
    <xf numFmtId="0" fontId="1" fillId="0" borderId="83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56" xfId="0" applyFont="1" applyBorder="1" applyAlignment="1">
      <alignment horizontal="left" wrapText="1"/>
    </xf>
    <xf numFmtId="0" fontId="1" fillId="0" borderId="57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0" fontId="8" fillId="0" borderId="64" xfId="0" applyFont="1" applyBorder="1" applyAlignment="1">
      <alignment horizontal="left" wrapText="1"/>
    </xf>
    <xf numFmtId="0" fontId="8" fillId="0" borderId="45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0" xfId="0" applyAlignme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8" fillId="0" borderId="5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K34"/>
  <sheetViews>
    <sheetView workbookViewId="0">
      <selection activeCell="C3" sqref="C3:J4"/>
    </sheetView>
  </sheetViews>
  <sheetFormatPr defaultRowHeight="15" x14ac:dyDescent="0.25"/>
  <cols>
    <col min="2" max="2" width="12.85546875" customWidth="1"/>
    <col min="3" max="3" width="20" customWidth="1"/>
    <col min="4" max="4" width="26.85546875" customWidth="1"/>
    <col min="5" max="5" width="23.42578125" customWidth="1"/>
    <col min="6" max="6" width="14.42578125" customWidth="1"/>
    <col min="7" max="7" width="11.42578125" customWidth="1"/>
    <col min="8" max="8" width="10.42578125" customWidth="1"/>
    <col min="9" max="9" width="10.5703125" customWidth="1"/>
  </cols>
  <sheetData>
    <row r="2" spans="2:11" x14ac:dyDescent="0.25">
      <c r="B2" s="126" t="s">
        <v>149</v>
      </c>
      <c r="C2" s="187" t="s">
        <v>163</v>
      </c>
      <c r="D2" s="187"/>
    </row>
    <row r="3" spans="2:11" x14ac:dyDescent="0.25">
      <c r="B3" s="126"/>
      <c r="C3" s="187" t="s">
        <v>164</v>
      </c>
      <c r="D3" s="187"/>
      <c r="E3" s="187"/>
    </row>
    <row r="4" spans="2:11" x14ac:dyDescent="0.25">
      <c r="B4" s="126"/>
      <c r="C4" s="188" t="s">
        <v>165</v>
      </c>
      <c r="D4" s="188"/>
      <c r="E4" s="188"/>
    </row>
    <row r="5" spans="2:11" ht="15" customHeight="1" x14ac:dyDescent="0.45">
      <c r="D5" s="135" t="s">
        <v>33</v>
      </c>
      <c r="E5" s="135"/>
      <c r="F5" s="135"/>
      <c r="G5" s="135"/>
      <c r="H5" s="135"/>
      <c r="I5" s="135"/>
      <c r="J5" s="125"/>
    </row>
    <row r="6" spans="2:11" ht="15" customHeight="1" x14ac:dyDescent="0.45">
      <c r="D6" s="135"/>
      <c r="E6" s="135"/>
      <c r="F6" s="135"/>
      <c r="G6" s="135"/>
      <c r="H6" s="135"/>
      <c r="I6" s="135"/>
      <c r="J6" s="125"/>
    </row>
    <row r="7" spans="2:11" ht="15" customHeight="1" x14ac:dyDescent="0.25">
      <c r="D7" s="140" t="s">
        <v>151</v>
      </c>
      <c r="E7" s="140"/>
      <c r="F7" s="140"/>
      <c r="G7" s="140"/>
      <c r="H7" s="140"/>
      <c r="I7" s="140"/>
    </row>
    <row r="8" spans="2:11" ht="15" customHeight="1" x14ac:dyDescent="0.25">
      <c r="D8" s="141"/>
      <c r="E8" s="141"/>
      <c r="F8" s="141"/>
      <c r="G8" s="141"/>
      <c r="H8" s="141"/>
      <c r="I8" s="141"/>
      <c r="K8" s="135"/>
    </row>
    <row r="9" spans="2:11" ht="27" thickBot="1" x14ac:dyDescent="0.3">
      <c r="D9" s="1" t="s">
        <v>0</v>
      </c>
      <c r="E9" s="2" t="s">
        <v>150</v>
      </c>
      <c r="F9" s="2" t="s">
        <v>2</v>
      </c>
      <c r="G9" s="2" t="s">
        <v>3</v>
      </c>
      <c r="H9" s="2" t="s">
        <v>4</v>
      </c>
      <c r="I9" s="3" t="s">
        <v>5</v>
      </c>
      <c r="K9" s="135"/>
    </row>
    <row r="10" spans="2:11" ht="15.75" thickBot="1" x14ac:dyDescent="0.3">
      <c r="D10" s="4" t="s">
        <v>6</v>
      </c>
      <c r="E10" s="80"/>
      <c r="F10" s="6" t="s">
        <v>7</v>
      </c>
      <c r="G10" s="6"/>
      <c r="H10" s="80"/>
      <c r="I10" s="7">
        <f>+G10*H10</f>
        <v>0</v>
      </c>
    </row>
    <row r="11" spans="2:11" ht="15.75" thickBot="1" x14ac:dyDescent="0.3">
      <c r="D11" s="4" t="s">
        <v>143</v>
      </c>
      <c r="E11" s="80"/>
      <c r="F11" s="6" t="s">
        <v>7</v>
      </c>
      <c r="G11" s="6"/>
      <c r="H11" s="80"/>
      <c r="I11" s="7">
        <f t="shared" ref="I11:I29" si="0">+G11*H11</f>
        <v>0</v>
      </c>
    </row>
    <row r="12" spans="2:11" ht="15.75" thickBot="1" x14ac:dyDescent="0.3">
      <c r="D12" s="4" t="s">
        <v>8</v>
      </c>
      <c r="E12" s="80"/>
      <c r="F12" s="6" t="s">
        <v>136</v>
      </c>
      <c r="G12" s="6"/>
      <c r="H12" s="80"/>
      <c r="I12" s="7">
        <f t="shared" si="0"/>
        <v>0</v>
      </c>
    </row>
    <row r="13" spans="2:11" ht="15.75" thickBot="1" x14ac:dyDescent="0.3">
      <c r="D13" s="4" t="s">
        <v>9</v>
      </c>
      <c r="E13" s="80"/>
      <c r="F13" s="6" t="s">
        <v>10</v>
      </c>
      <c r="G13" s="6"/>
      <c r="H13" s="80"/>
      <c r="I13" s="7">
        <f t="shared" si="0"/>
        <v>0</v>
      </c>
    </row>
    <row r="14" spans="2:11" ht="15.75" thickBot="1" x14ac:dyDescent="0.3">
      <c r="D14" s="4" t="s">
        <v>137</v>
      </c>
      <c r="E14" s="80"/>
      <c r="F14" s="6" t="s">
        <v>11</v>
      </c>
      <c r="G14" s="6"/>
      <c r="H14" s="80"/>
      <c r="I14" s="7">
        <f t="shared" si="0"/>
        <v>0</v>
      </c>
    </row>
    <row r="15" spans="2:11" ht="15.75" thickBot="1" x14ac:dyDescent="0.3">
      <c r="D15" s="4" t="s">
        <v>12</v>
      </c>
      <c r="E15" s="80"/>
      <c r="F15" s="6" t="s">
        <v>26</v>
      </c>
      <c r="G15" s="6"/>
      <c r="H15" s="80"/>
      <c r="I15" s="7">
        <f t="shared" si="0"/>
        <v>0</v>
      </c>
    </row>
    <row r="16" spans="2:11" ht="15.75" thickBot="1" x14ac:dyDescent="0.3">
      <c r="D16" s="105" t="s">
        <v>13</v>
      </c>
      <c r="E16" s="80"/>
      <c r="F16" s="106" t="s">
        <v>11</v>
      </c>
      <c r="G16" s="5"/>
      <c r="H16" s="119"/>
      <c r="I16" s="7">
        <f t="shared" si="0"/>
        <v>0</v>
      </c>
    </row>
    <row r="17" spans="4:9" ht="15.75" thickBot="1" x14ac:dyDescent="0.3">
      <c r="D17" s="105" t="s">
        <v>14</v>
      </c>
      <c r="E17" s="80"/>
      <c r="F17" s="106" t="s">
        <v>11</v>
      </c>
      <c r="G17" s="5"/>
      <c r="H17" s="119"/>
      <c r="I17" s="7">
        <f t="shared" si="0"/>
        <v>0</v>
      </c>
    </row>
    <row r="18" spans="4:9" ht="15.75" thickBot="1" x14ac:dyDescent="0.3">
      <c r="D18" s="4" t="s">
        <v>15</v>
      </c>
      <c r="E18" s="80"/>
      <c r="F18" s="6" t="s">
        <v>11</v>
      </c>
      <c r="G18" s="6"/>
      <c r="H18" s="119"/>
      <c r="I18" s="7">
        <f t="shared" si="0"/>
        <v>0</v>
      </c>
    </row>
    <row r="19" spans="4:9" ht="15.75" thickBot="1" x14ac:dyDescent="0.3">
      <c r="D19" s="4" t="s">
        <v>16</v>
      </c>
      <c r="E19" s="80"/>
      <c r="F19" s="6" t="s">
        <v>11</v>
      </c>
      <c r="G19" s="6"/>
      <c r="H19" s="80"/>
      <c r="I19" s="7">
        <f t="shared" si="0"/>
        <v>0</v>
      </c>
    </row>
    <row r="20" spans="4:9" ht="15.75" thickBot="1" x14ac:dyDescent="0.3">
      <c r="D20" s="4" t="s">
        <v>17</v>
      </c>
      <c r="E20" s="80"/>
      <c r="F20" s="6" t="s">
        <v>18</v>
      </c>
      <c r="G20" s="6"/>
      <c r="H20" s="80"/>
      <c r="I20" s="7">
        <f t="shared" si="0"/>
        <v>0</v>
      </c>
    </row>
    <row r="21" spans="4:9" ht="15.75" thickBot="1" x14ac:dyDescent="0.3">
      <c r="D21" s="4" t="s">
        <v>19</v>
      </c>
      <c r="E21" s="80"/>
      <c r="F21" s="6" t="s">
        <v>11</v>
      </c>
      <c r="G21" s="6"/>
      <c r="H21" s="80"/>
      <c r="I21" s="7">
        <f t="shared" si="0"/>
        <v>0</v>
      </c>
    </row>
    <row r="22" spans="4:9" ht="15.75" thickBot="1" x14ac:dyDescent="0.3">
      <c r="D22" s="4" t="s">
        <v>20</v>
      </c>
      <c r="E22" s="80"/>
      <c r="F22" s="6" t="s">
        <v>21</v>
      </c>
      <c r="G22" s="6"/>
      <c r="H22" s="80"/>
      <c r="I22" s="7">
        <f t="shared" si="0"/>
        <v>0</v>
      </c>
    </row>
    <row r="23" spans="4:9" ht="15.75" thickBot="1" x14ac:dyDescent="0.3">
      <c r="D23" s="9" t="s">
        <v>22</v>
      </c>
      <c r="E23" s="80"/>
      <c r="F23" s="5" t="s">
        <v>10</v>
      </c>
      <c r="G23" s="5"/>
      <c r="H23" s="80"/>
      <c r="I23" s="7">
        <f t="shared" si="0"/>
        <v>0</v>
      </c>
    </row>
    <row r="24" spans="4:9" ht="15.75" thickBot="1" x14ac:dyDescent="0.3">
      <c r="D24" s="4" t="s">
        <v>23</v>
      </c>
      <c r="E24" s="80"/>
      <c r="F24" s="6" t="s">
        <v>11</v>
      </c>
      <c r="G24" s="6"/>
      <c r="H24" s="80"/>
      <c r="I24" s="7">
        <f t="shared" si="0"/>
        <v>0</v>
      </c>
    </row>
    <row r="25" spans="4:9" ht="15.75" thickBot="1" x14ac:dyDescent="0.3">
      <c r="D25" s="4" t="s">
        <v>24</v>
      </c>
      <c r="E25" s="80"/>
      <c r="F25" s="6" t="s">
        <v>11</v>
      </c>
      <c r="G25" s="6"/>
      <c r="H25" s="80"/>
      <c r="I25" s="7">
        <f t="shared" si="0"/>
        <v>0</v>
      </c>
    </row>
    <row r="26" spans="4:9" ht="15.75" thickBot="1" x14ac:dyDescent="0.3">
      <c r="D26" s="9" t="s">
        <v>25</v>
      </c>
      <c r="E26" s="80"/>
      <c r="F26" s="5" t="s">
        <v>26</v>
      </c>
      <c r="G26" s="5"/>
      <c r="H26" s="80"/>
      <c r="I26" s="7">
        <f t="shared" si="0"/>
        <v>0</v>
      </c>
    </row>
    <row r="27" spans="4:9" ht="15.75" thickBot="1" x14ac:dyDescent="0.3">
      <c r="D27" s="9" t="s">
        <v>140</v>
      </c>
      <c r="E27" s="80"/>
      <c r="F27" s="5" t="s">
        <v>11</v>
      </c>
      <c r="G27" s="5"/>
      <c r="H27" s="80"/>
      <c r="I27" s="7">
        <f t="shared" si="0"/>
        <v>0</v>
      </c>
    </row>
    <row r="28" spans="4:9" ht="15.75" thickBot="1" x14ac:dyDescent="0.3">
      <c r="D28" s="4" t="s">
        <v>27</v>
      </c>
      <c r="E28" s="80"/>
      <c r="F28" s="6" t="s">
        <v>11</v>
      </c>
      <c r="G28" s="6"/>
      <c r="H28" s="80"/>
      <c r="I28" s="7">
        <f t="shared" si="0"/>
        <v>0</v>
      </c>
    </row>
    <row r="29" spans="4:9" ht="15.75" thickBot="1" x14ac:dyDescent="0.3">
      <c r="D29" s="4" t="s">
        <v>28</v>
      </c>
      <c r="E29" s="80"/>
      <c r="F29" s="6" t="s">
        <v>11</v>
      </c>
      <c r="G29" s="6"/>
      <c r="H29" s="80"/>
      <c r="I29" s="7">
        <f t="shared" si="0"/>
        <v>0</v>
      </c>
    </row>
    <row r="30" spans="4:9" ht="15.75" thickBot="1" x14ac:dyDescent="0.3">
      <c r="D30" s="4" t="s">
        <v>29</v>
      </c>
      <c r="E30" s="80"/>
      <c r="F30" s="6"/>
      <c r="G30" s="6"/>
      <c r="H30" s="10"/>
      <c r="I30" s="7"/>
    </row>
    <row r="31" spans="4:9" ht="15.75" thickBot="1" x14ac:dyDescent="0.3">
      <c r="D31" s="11"/>
      <c r="E31" s="11"/>
      <c r="F31" s="12"/>
      <c r="G31" s="136" t="s">
        <v>30</v>
      </c>
      <c r="H31" s="137"/>
      <c r="I31" s="13">
        <f>SUM(I10:I30)</f>
        <v>0</v>
      </c>
    </row>
    <row r="32" spans="4:9" ht="15.75" thickBot="1" x14ac:dyDescent="0.3">
      <c r="D32" s="14"/>
      <c r="E32" s="14"/>
      <c r="F32" s="15"/>
      <c r="G32" s="136" t="s">
        <v>31</v>
      </c>
      <c r="H32" s="137"/>
      <c r="I32" s="13">
        <f>+I31*1.18</f>
        <v>0</v>
      </c>
    </row>
    <row r="33" spans="4:9" ht="15.75" customHeight="1" thickBot="1" x14ac:dyDescent="0.3">
      <c r="D33" s="14"/>
      <c r="E33" s="14"/>
      <c r="F33" s="15"/>
      <c r="G33" s="136" t="s">
        <v>32</v>
      </c>
      <c r="H33" s="137"/>
      <c r="I33" s="16">
        <f>+I31+I32</f>
        <v>0</v>
      </c>
    </row>
    <row r="34" spans="4:9" ht="18" customHeight="1" thickBot="1" x14ac:dyDescent="0.3">
      <c r="D34" s="39"/>
      <c r="E34" s="39"/>
      <c r="F34" s="17"/>
      <c r="G34" s="138" t="s">
        <v>148</v>
      </c>
      <c r="H34" s="139"/>
      <c r="I34" s="115"/>
    </row>
  </sheetData>
  <mergeCells count="9">
    <mergeCell ref="G33:H33"/>
    <mergeCell ref="G34:H34"/>
    <mergeCell ref="D7:I8"/>
    <mergeCell ref="C3:E3"/>
    <mergeCell ref="D5:I6"/>
    <mergeCell ref="C2:D2"/>
    <mergeCell ref="K8:K9"/>
    <mergeCell ref="G31:H31"/>
    <mergeCell ref="G32:H3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15"/>
  <sheetViews>
    <sheetView workbookViewId="0">
      <selection activeCell="E11" sqref="E11"/>
    </sheetView>
  </sheetViews>
  <sheetFormatPr defaultRowHeight="15" x14ac:dyDescent="0.25"/>
  <cols>
    <col min="5" max="5" width="42.28515625" customWidth="1"/>
    <col min="6" max="6" width="17.28515625" customWidth="1"/>
  </cols>
  <sheetData>
    <row r="1" spans="2:8" x14ac:dyDescent="0.25">
      <c r="C1" s="126" t="s">
        <v>149</v>
      </c>
      <c r="D1" s="184" t="s">
        <v>171</v>
      </c>
      <c r="E1" s="184"/>
    </row>
    <row r="2" spans="2:8" ht="15" customHeight="1" x14ac:dyDescent="0.45">
      <c r="B2" s="125"/>
      <c r="C2" s="125"/>
      <c r="D2" s="175" t="s">
        <v>111</v>
      </c>
      <c r="E2" s="175"/>
      <c r="F2" s="175"/>
      <c r="G2" s="175"/>
      <c r="H2" s="175"/>
    </row>
    <row r="3" spans="2:8" ht="15" customHeight="1" x14ac:dyDescent="0.45">
      <c r="B3" s="125"/>
      <c r="C3" s="125"/>
      <c r="D3" s="175"/>
      <c r="E3" s="175"/>
      <c r="F3" s="175"/>
      <c r="G3" s="175"/>
      <c r="H3" s="175"/>
    </row>
    <row r="4" spans="2:8" ht="15" customHeight="1" x14ac:dyDescent="0.25">
      <c r="E4" s="142">
        <v>2021</v>
      </c>
      <c r="F4" s="142"/>
    </row>
    <row r="5" spans="2:8" ht="15" customHeight="1" x14ac:dyDescent="0.25">
      <c r="E5" s="142"/>
      <c r="F5" s="142"/>
    </row>
    <row r="6" spans="2:8" ht="15.75" thickBot="1" x14ac:dyDescent="0.3"/>
    <row r="7" spans="2:8" ht="24" customHeight="1" x14ac:dyDescent="0.25">
      <c r="E7" s="35"/>
      <c r="F7" s="36"/>
    </row>
    <row r="8" spans="2:8" ht="18.75" customHeight="1" thickBot="1" x14ac:dyDescent="0.3">
      <c r="E8" s="1" t="s">
        <v>35</v>
      </c>
      <c r="F8" s="3" t="s">
        <v>5</v>
      </c>
    </row>
    <row r="9" spans="2:8" ht="26.25" customHeight="1" thickBot="1" x14ac:dyDescent="0.3">
      <c r="E9" s="4" t="s">
        <v>108</v>
      </c>
      <c r="F9" s="8"/>
    </row>
    <row r="10" spans="2:8" ht="26.25" customHeight="1" thickBot="1" x14ac:dyDescent="0.3">
      <c r="E10" s="4" t="s">
        <v>109</v>
      </c>
      <c r="F10" s="8"/>
    </row>
    <row r="11" spans="2:8" ht="26.25" customHeight="1" thickBot="1" x14ac:dyDescent="0.3">
      <c r="E11" s="4" t="s">
        <v>110</v>
      </c>
      <c r="F11" s="8"/>
    </row>
    <row r="12" spans="2:8" ht="26.25" customHeight="1" thickBot="1" x14ac:dyDescent="0.3">
      <c r="E12" s="18" t="s">
        <v>30</v>
      </c>
      <c r="F12" s="13">
        <f>SUM(F9:F11)</f>
        <v>0</v>
      </c>
    </row>
    <row r="13" spans="2:8" ht="26.25" customHeight="1" thickBot="1" x14ac:dyDescent="0.3">
      <c r="E13" s="18" t="s">
        <v>31</v>
      </c>
      <c r="F13" s="13">
        <f>+F12*0.18</f>
        <v>0</v>
      </c>
    </row>
    <row r="14" spans="2:8" ht="26.25" customHeight="1" thickBot="1" x14ac:dyDescent="0.3">
      <c r="E14" s="18" t="s">
        <v>32</v>
      </c>
      <c r="F14" s="13">
        <f>+F13+F12</f>
        <v>0</v>
      </c>
    </row>
    <row r="15" spans="2:8" ht="18.75" customHeight="1" thickBot="1" x14ac:dyDescent="0.3">
      <c r="E15" s="75" t="s">
        <v>151</v>
      </c>
      <c r="F15" s="23"/>
    </row>
  </sheetData>
  <mergeCells count="2">
    <mergeCell ref="E4:F5"/>
    <mergeCell ref="D2:H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E17"/>
  <sheetViews>
    <sheetView workbookViewId="0">
      <selection activeCell="E20" sqref="E20"/>
    </sheetView>
  </sheetViews>
  <sheetFormatPr defaultRowHeight="15" x14ac:dyDescent="0.25"/>
  <cols>
    <col min="4" max="4" width="51.140625" customWidth="1"/>
    <col min="5" max="5" width="24.140625" customWidth="1"/>
  </cols>
  <sheetData>
    <row r="1" spans="2:5" x14ac:dyDescent="0.25">
      <c r="B1" s="126" t="s">
        <v>149</v>
      </c>
      <c r="C1" s="187" t="s">
        <v>163</v>
      </c>
      <c r="D1" s="187"/>
    </row>
    <row r="2" spans="2:5" x14ac:dyDescent="0.25">
      <c r="B2" s="126"/>
      <c r="C2" s="187" t="s">
        <v>164</v>
      </c>
      <c r="D2" s="187"/>
      <c r="E2" s="187"/>
    </row>
    <row r="3" spans="2:5" x14ac:dyDescent="0.25">
      <c r="B3" s="126"/>
      <c r="C3" s="188" t="s">
        <v>165</v>
      </c>
      <c r="D3" s="188"/>
      <c r="E3" s="188"/>
    </row>
    <row r="4" spans="2:5" ht="33" customHeight="1" x14ac:dyDescent="0.45">
      <c r="B4" s="125"/>
      <c r="C4" s="125"/>
      <c r="D4" s="125" t="s">
        <v>71</v>
      </c>
      <c r="E4" s="125"/>
    </row>
    <row r="5" spans="2:5" ht="15" customHeight="1" x14ac:dyDescent="0.45">
      <c r="B5" s="125"/>
      <c r="C5" s="125"/>
      <c r="D5" s="125"/>
      <c r="E5" s="125"/>
    </row>
    <row r="6" spans="2:5" ht="15" customHeight="1" x14ac:dyDescent="0.25">
      <c r="D6" s="142">
        <v>2021</v>
      </c>
      <c r="E6" s="142"/>
    </row>
    <row r="7" spans="2:5" ht="15.75" customHeight="1" thickBot="1" x14ac:dyDescent="0.3">
      <c r="D7" s="151"/>
      <c r="E7" s="151"/>
    </row>
    <row r="8" spans="2:5" ht="42.75" customHeight="1" x14ac:dyDescent="0.25">
      <c r="D8" s="35"/>
      <c r="E8" s="36"/>
    </row>
    <row r="9" spans="2:5" ht="15.75" thickBot="1" x14ac:dyDescent="0.3">
      <c r="D9" s="1" t="s">
        <v>35</v>
      </c>
      <c r="E9" s="3" t="s">
        <v>5</v>
      </c>
    </row>
    <row r="10" spans="2:5" ht="26.25" customHeight="1" thickBot="1" x14ac:dyDescent="0.3">
      <c r="D10" s="4" t="s">
        <v>65</v>
      </c>
      <c r="E10" s="7"/>
    </row>
    <row r="11" spans="2:5" ht="26.25" customHeight="1" thickBot="1" x14ac:dyDescent="0.3">
      <c r="D11" s="4" t="s">
        <v>66</v>
      </c>
      <c r="E11" s="7"/>
    </row>
    <row r="12" spans="2:5" ht="26.25" customHeight="1" thickBot="1" x14ac:dyDescent="0.3">
      <c r="D12" s="4" t="s">
        <v>67</v>
      </c>
      <c r="E12" s="7"/>
    </row>
    <row r="13" spans="2:5" ht="26.25" customHeight="1" thickBot="1" x14ac:dyDescent="0.3">
      <c r="D13" s="4" t="s">
        <v>68</v>
      </c>
      <c r="E13" s="7"/>
    </row>
    <row r="14" spans="2:5" ht="26.25" customHeight="1" thickBot="1" x14ac:dyDescent="0.3">
      <c r="D14" s="4" t="s">
        <v>69</v>
      </c>
      <c r="E14" s="7"/>
    </row>
    <row r="15" spans="2:5" ht="26.25" customHeight="1" thickBot="1" x14ac:dyDescent="0.3">
      <c r="D15" s="4" t="s">
        <v>70</v>
      </c>
      <c r="E15" s="8"/>
    </row>
    <row r="16" spans="2:5" ht="26.25" customHeight="1" thickBot="1" x14ac:dyDescent="0.3">
      <c r="D16" s="18" t="s">
        <v>34</v>
      </c>
      <c r="E16" s="88">
        <f>SUM(E10:E15)</f>
        <v>0</v>
      </c>
    </row>
    <row r="17" spans="4:5" ht="26.25" customHeight="1" thickBot="1" x14ac:dyDescent="0.3">
      <c r="D17" s="75" t="s">
        <v>151</v>
      </c>
      <c r="E17" s="23"/>
    </row>
  </sheetData>
  <mergeCells count="3">
    <mergeCell ref="D6:E7"/>
    <mergeCell ref="C1:D1"/>
    <mergeCell ref="C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17"/>
  <sheetViews>
    <sheetView workbookViewId="0">
      <selection activeCell="B1" sqref="B1:E1"/>
    </sheetView>
  </sheetViews>
  <sheetFormatPr defaultRowHeight="15" x14ac:dyDescent="0.25"/>
  <cols>
    <col min="4" max="4" width="21.85546875" customWidth="1"/>
    <col min="5" max="5" width="10.5703125" customWidth="1"/>
    <col min="6" max="6" width="11.42578125" customWidth="1"/>
    <col min="7" max="7" width="15.140625" customWidth="1"/>
  </cols>
  <sheetData>
    <row r="1" spans="2:7" x14ac:dyDescent="0.25">
      <c r="B1" s="126" t="s">
        <v>149</v>
      </c>
      <c r="C1" s="184" t="s">
        <v>163</v>
      </c>
      <c r="D1" s="184"/>
    </row>
    <row r="2" spans="2:7" ht="28.5" customHeight="1" x14ac:dyDescent="0.45">
      <c r="B2" s="134"/>
      <c r="C2" s="134"/>
      <c r="D2" s="134" t="s">
        <v>41</v>
      </c>
      <c r="E2" s="134"/>
      <c r="F2" s="134"/>
      <c r="G2" s="134"/>
    </row>
    <row r="3" spans="2:7" ht="15" customHeight="1" x14ac:dyDescent="0.45">
      <c r="B3" s="134"/>
      <c r="C3" s="134"/>
      <c r="D3" s="134"/>
      <c r="E3" s="134"/>
      <c r="F3" s="134"/>
      <c r="G3" s="134"/>
    </row>
    <row r="5" spans="2:7" ht="15" customHeight="1" x14ac:dyDescent="0.25">
      <c r="D5" s="142">
        <v>2021</v>
      </c>
      <c r="E5" s="142"/>
      <c r="F5" s="142"/>
      <c r="G5" s="142"/>
    </row>
    <row r="6" spans="2:7" ht="15.75" customHeight="1" x14ac:dyDescent="0.25">
      <c r="D6" s="164"/>
      <c r="E6" s="164"/>
      <c r="F6" s="164"/>
      <c r="G6" s="164"/>
    </row>
    <row r="7" spans="2:7" ht="23.25" customHeight="1" thickBot="1" x14ac:dyDescent="0.3">
      <c r="D7" s="116" t="s">
        <v>35</v>
      </c>
      <c r="E7" s="21" t="s">
        <v>36</v>
      </c>
      <c r="F7" s="21" t="s">
        <v>37</v>
      </c>
      <c r="G7" s="22" t="s">
        <v>38</v>
      </c>
    </row>
    <row r="8" spans="2:7" ht="23.25" customHeight="1" thickBot="1" x14ac:dyDescent="0.3">
      <c r="D8" s="4"/>
      <c r="E8" s="6"/>
      <c r="F8" s="6"/>
      <c r="G8" s="7"/>
    </row>
    <row r="9" spans="2:7" ht="23.25" customHeight="1" thickBot="1" x14ac:dyDescent="0.3">
      <c r="D9" s="4" t="s">
        <v>39</v>
      </c>
      <c r="E9" s="6"/>
      <c r="F9" s="107"/>
      <c r="G9" s="107">
        <f>+E9*F9</f>
        <v>0</v>
      </c>
    </row>
    <row r="10" spans="2:7" ht="23.25" customHeight="1" thickBot="1" x14ac:dyDescent="0.3">
      <c r="D10" s="4" t="s">
        <v>40</v>
      </c>
      <c r="E10" s="6"/>
      <c r="F10" s="6"/>
      <c r="G10" s="7">
        <f>+E10*F10</f>
        <v>0</v>
      </c>
    </row>
    <row r="11" spans="2:7" ht="23.25" customHeight="1" thickBot="1" x14ac:dyDescent="0.3">
      <c r="D11" s="4"/>
      <c r="E11" s="6"/>
      <c r="F11" s="6"/>
      <c r="G11" s="7"/>
    </row>
    <row r="12" spans="2:7" ht="23.25" customHeight="1" thickBot="1" x14ac:dyDescent="0.3">
      <c r="D12" s="171" t="s">
        <v>30</v>
      </c>
      <c r="E12" s="172"/>
      <c r="F12" s="137"/>
      <c r="G12" s="108">
        <f>SUM(G9:G11)</f>
        <v>0</v>
      </c>
    </row>
    <row r="13" spans="2:7" ht="23.25" customHeight="1" thickBot="1" x14ac:dyDescent="0.3">
      <c r="D13" s="176" t="s">
        <v>151</v>
      </c>
      <c r="E13" s="177"/>
      <c r="F13" s="178"/>
      <c r="G13" s="109"/>
    </row>
    <row r="17" spans="3:3" x14ac:dyDescent="0.25">
      <c r="C17" s="26"/>
    </row>
  </sheetData>
  <mergeCells count="3">
    <mergeCell ref="D12:F12"/>
    <mergeCell ref="D13:F13"/>
    <mergeCell ref="D5:G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13"/>
  <sheetViews>
    <sheetView workbookViewId="0">
      <selection activeCell="B1" sqref="B1:F1"/>
    </sheetView>
  </sheetViews>
  <sheetFormatPr defaultRowHeight="15" x14ac:dyDescent="0.25"/>
  <cols>
    <col min="4" max="4" width="13.140625" customWidth="1"/>
    <col min="5" max="5" width="9.85546875" customWidth="1"/>
    <col min="6" max="6" width="11.28515625" customWidth="1"/>
    <col min="7" max="7" width="11.140625" customWidth="1"/>
  </cols>
  <sheetData>
    <row r="1" spans="2:7" x14ac:dyDescent="0.25">
      <c r="B1" s="126" t="s">
        <v>149</v>
      </c>
      <c r="C1" s="184" t="s">
        <v>163</v>
      </c>
      <c r="D1" s="184"/>
    </row>
    <row r="2" spans="2:7" ht="15" customHeight="1" x14ac:dyDescent="0.45">
      <c r="B2" s="125"/>
      <c r="C2" s="125"/>
      <c r="D2" s="125"/>
      <c r="E2" s="125"/>
      <c r="F2" s="125"/>
      <c r="G2" s="125"/>
    </row>
    <row r="3" spans="2:7" ht="27" customHeight="1" x14ac:dyDescent="0.45">
      <c r="B3" s="125"/>
      <c r="C3" s="125"/>
      <c r="D3" s="125" t="s">
        <v>116</v>
      </c>
      <c r="E3" s="125"/>
      <c r="F3" s="125"/>
      <c r="G3" s="125"/>
    </row>
    <row r="5" spans="2:7" ht="15" customHeight="1" x14ac:dyDescent="0.25">
      <c r="D5" s="142">
        <v>2021</v>
      </c>
      <c r="E5" s="142"/>
      <c r="F5" s="142"/>
      <c r="G5" s="142"/>
    </row>
    <row r="6" spans="2:7" ht="15.75" customHeight="1" thickBot="1" x14ac:dyDescent="0.3">
      <c r="D6" s="143"/>
      <c r="E6" s="143"/>
      <c r="F6" s="143"/>
      <c r="G6" s="143"/>
    </row>
    <row r="7" spans="2:7" ht="27" thickBot="1" x14ac:dyDescent="0.3">
      <c r="D7" s="46" t="s">
        <v>35</v>
      </c>
      <c r="E7" s="47" t="s">
        <v>11</v>
      </c>
      <c r="F7" s="47" t="s">
        <v>4</v>
      </c>
      <c r="G7" s="51" t="s">
        <v>5</v>
      </c>
    </row>
    <row r="8" spans="2:7" ht="27.75" customHeight="1" thickBot="1" x14ac:dyDescent="0.3">
      <c r="D8" s="43" t="s">
        <v>112</v>
      </c>
      <c r="E8" s="42"/>
      <c r="F8" s="42"/>
      <c r="G8" s="44">
        <f>+F8*E8</f>
        <v>0</v>
      </c>
    </row>
    <row r="9" spans="2:7" ht="27.75" customHeight="1" thickBot="1" x14ac:dyDescent="0.3">
      <c r="D9" s="43" t="s">
        <v>113</v>
      </c>
      <c r="E9" s="42"/>
      <c r="F9" s="42"/>
      <c r="G9" s="44">
        <f t="shared" ref="G9:G11" si="0">+F9*E9</f>
        <v>0</v>
      </c>
    </row>
    <row r="10" spans="2:7" ht="27.75" customHeight="1" thickBot="1" x14ac:dyDescent="0.3">
      <c r="D10" s="43" t="s">
        <v>114</v>
      </c>
      <c r="E10" s="42"/>
      <c r="F10" s="42"/>
      <c r="G10" s="44">
        <f t="shared" si="0"/>
        <v>0</v>
      </c>
    </row>
    <row r="11" spans="2:7" ht="27.75" customHeight="1" thickBot="1" x14ac:dyDescent="0.3">
      <c r="D11" s="43" t="s">
        <v>115</v>
      </c>
      <c r="E11" s="42"/>
      <c r="F11" s="42"/>
      <c r="G11" s="44">
        <f t="shared" si="0"/>
        <v>0</v>
      </c>
    </row>
    <row r="12" spans="2:7" ht="18.75" customHeight="1" thickBot="1" x14ac:dyDescent="0.3">
      <c r="D12" s="29"/>
      <c r="E12" s="67"/>
      <c r="F12" s="48" t="s">
        <v>30</v>
      </c>
      <c r="G12" s="52">
        <f>SUM(G8:G11)</f>
        <v>0</v>
      </c>
    </row>
    <row r="13" spans="2:7" ht="27.75" customHeight="1" thickBot="1" x14ac:dyDescent="0.3">
      <c r="D13" s="54"/>
      <c r="E13" s="68"/>
      <c r="F13" s="89" t="s">
        <v>151</v>
      </c>
      <c r="G13" s="81"/>
    </row>
  </sheetData>
  <mergeCells count="1">
    <mergeCell ref="D5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11"/>
  <sheetViews>
    <sheetView workbookViewId="0">
      <selection activeCell="C1" sqref="C1:I3"/>
    </sheetView>
  </sheetViews>
  <sheetFormatPr defaultRowHeight="15" x14ac:dyDescent="0.25"/>
  <cols>
    <col min="5" max="5" width="21.7109375" customWidth="1"/>
    <col min="6" max="7" width="12.28515625" customWidth="1"/>
    <col min="8" max="8" width="15.140625" customWidth="1"/>
    <col min="9" max="9" width="20.5703125" customWidth="1"/>
  </cols>
  <sheetData>
    <row r="1" spans="2:9" x14ac:dyDescent="0.25">
      <c r="C1" s="126" t="s">
        <v>149</v>
      </c>
      <c r="D1" s="184" t="s">
        <v>173</v>
      </c>
      <c r="E1" s="184"/>
    </row>
    <row r="2" spans="2:9" ht="15" customHeight="1" x14ac:dyDescent="0.25">
      <c r="D2" s="135" t="s">
        <v>123</v>
      </c>
      <c r="E2" s="135"/>
      <c r="F2" s="135"/>
      <c r="G2" s="135"/>
      <c r="H2" s="135"/>
      <c r="I2" s="135"/>
    </row>
    <row r="3" spans="2:9" ht="15" customHeight="1" x14ac:dyDescent="0.45">
      <c r="B3" s="125"/>
      <c r="C3" s="125"/>
      <c r="D3" s="135"/>
      <c r="E3" s="135"/>
      <c r="F3" s="135"/>
      <c r="G3" s="135"/>
      <c r="H3" s="135"/>
      <c r="I3" s="135"/>
    </row>
    <row r="4" spans="2:9" ht="15" customHeight="1" x14ac:dyDescent="0.45">
      <c r="B4" s="125"/>
      <c r="C4" s="125"/>
      <c r="D4" s="125"/>
      <c r="E4" s="125"/>
      <c r="F4" s="125"/>
      <c r="G4" s="125"/>
      <c r="H4" s="125"/>
    </row>
    <row r="5" spans="2:9" ht="15" customHeight="1" x14ac:dyDescent="0.45">
      <c r="B5" s="125"/>
      <c r="C5" s="125"/>
      <c r="D5" s="125"/>
      <c r="E5" s="125"/>
      <c r="F5" s="125"/>
      <c r="G5" s="125"/>
      <c r="H5" s="125"/>
    </row>
    <row r="6" spans="2:9" ht="15" customHeight="1" x14ac:dyDescent="0.25">
      <c r="E6" s="142">
        <v>2021</v>
      </c>
      <c r="F6" s="142"/>
      <c r="G6" s="142"/>
      <c r="H6" s="142"/>
    </row>
    <row r="7" spans="2:9" ht="15.75" customHeight="1" thickBot="1" x14ac:dyDescent="0.3">
      <c r="E7" s="143"/>
      <c r="F7" s="143"/>
      <c r="G7" s="143"/>
      <c r="H7" s="143"/>
    </row>
    <row r="8" spans="2:9" ht="33" customHeight="1" thickBot="1" x14ac:dyDescent="0.3">
      <c r="E8" s="46" t="s">
        <v>117</v>
      </c>
      <c r="F8" s="47" t="s">
        <v>118</v>
      </c>
      <c r="G8" s="47" t="s">
        <v>119</v>
      </c>
      <c r="H8" s="51" t="s">
        <v>34</v>
      </c>
    </row>
    <row r="9" spans="2:9" ht="23.25" customHeight="1" thickBot="1" x14ac:dyDescent="0.3">
      <c r="E9" s="43" t="s">
        <v>120</v>
      </c>
      <c r="F9" s="41"/>
      <c r="G9" s="42"/>
      <c r="H9" s="44">
        <f>+G9*F9</f>
        <v>0</v>
      </c>
    </row>
    <row r="10" spans="2:9" ht="21" customHeight="1" thickBot="1" x14ac:dyDescent="0.3">
      <c r="E10" s="43" t="s">
        <v>121</v>
      </c>
      <c r="F10" s="41"/>
      <c r="G10" s="42"/>
      <c r="H10" s="44">
        <f>+G10*F10</f>
        <v>0</v>
      </c>
    </row>
    <row r="11" spans="2:9" ht="24.75" customHeight="1" thickBot="1" x14ac:dyDescent="0.3">
      <c r="E11" s="180" t="s">
        <v>122</v>
      </c>
      <c r="F11" s="181"/>
      <c r="G11" s="182"/>
      <c r="H11" s="44"/>
    </row>
  </sheetData>
  <mergeCells count="3">
    <mergeCell ref="E6:H7"/>
    <mergeCell ref="E11:G11"/>
    <mergeCell ref="D2:I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17"/>
  <sheetViews>
    <sheetView workbookViewId="0">
      <selection activeCell="F23" sqref="F23"/>
    </sheetView>
  </sheetViews>
  <sheetFormatPr defaultRowHeight="15" x14ac:dyDescent="0.25"/>
  <cols>
    <col min="5" max="5" width="20.7109375" customWidth="1"/>
    <col min="6" max="6" width="13.140625" customWidth="1"/>
    <col min="7" max="7" width="9.5703125" customWidth="1"/>
    <col min="8" max="8" width="9.85546875" customWidth="1"/>
    <col min="9" max="9" width="11.42578125" customWidth="1"/>
    <col min="10" max="10" width="39.7109375" customWidth="1"/>
  </cols>
  <sheetData>
    <row r="1" spans="2:11" x14ac:dyDescent="0.25">
      <c r="C1" s="126" t="s">
        <v>149</v>
      </c>
      <c r="D1" s="184" t="s">
        <v>163</v>
      </c>
      <c r="E1" s="184"/>
    </row>
    <row r="2" spans="2:11" x14ac:dyDescent="0.25">
      <c r="C2" s="126"/>
      <c r="D2" s="184"/>
      <c r="E2" s="184"/>
    </row>
    <row r="3" spans="2:11" x14ac:dyDescent="0.25">
      <c r="C3" s="126"/>
      <c r="D3" s="184"/>
      <c r="E3" s="184"/>
    </row>
    <row r="4" spans="2:11" ht="43.5" customHeight="1" x14ac:dyDescent="0.45">
      <c r="B4" s="125"/>
      <c r="C4" s="125"/>
      <c r="D4" s="125"/>
      <c r="E4" s="135" t="s">
        <v>77</v>
      </c>
      <c r="F4" s="135"/>
      <c r="G4" s="135"/>
      <c r="H4" s="135"/>
      <c r="I4" s="135"/>
      <c r="J4" s="135"/>
      <c r="K4" s="125"/>
    </row>
    <row r="5" spans="2:11" ht="15" customHeight="1" x14ac:dyDescent="0.45"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2:11" ht="26.25" customHeight="1" x14ac:dyDescent="0.25">
      <c r="E6" s="142">
        <v>2021</v>
      </c>
      <c r="F6" s="142"/>
      <c r="G6" s="142"/>
      <c r="H6" s="142"/>
      <c r="I6" s="142"/>
    </row>
    <row r="7" spans="2:11" ht="26.25" customHeight="1" x14ac:dyDescent="0.25">
      <c r="E7" s="164"/>
      <c r="F7" s="164"/>
      <c r="G7" s="164"/>
      <c r="H7" s="164"/>
      <c r="I7" s="164"/>
    </row>
    <row r="8" spans="2:11" ht="27" thickBot="1" x14ac:dyDescent="0.3">
      <c r="E8" s="1" t="s">
        <v>54</v>
      </c>
      <c r="F8" s="37" t="s">
        <v>76</v>
      </c>
      <c r="G8" s="2" t="s">
        <v>42</v>
      </c>
      <c r="H8" s="2" t="s">
        <v>4</v>
      </c>
      <c r="I8" s="3" t="s">
        <v>5</v>
      </c>
    </row>
    <row r="9" spans="2:11" ht="21.75" customHeight="1" thickBot="1" x14ac:dyDescent="0.3">
      <c r="E9" s="4" t="s">
        <v>72</v>
      </c>
      <c r="F9" s="38"/>
      <c r="G9" s="6"/>
      <c r="H9" s="6"/>
      <c r="I9" s="8">
        <f>+G9*H9</f>
        <v>0</v>
      </c>
    </row>
    <row r="10" spans="2:11" ht="21.75" customHeight="1" thickBot="1" x14ac:dyDescent="0.3">
      <c r="E10" s="4" t="s">
        <v>73</v>
      </c>
      <c r="F10" s="38"/>
      <c r="G10" s="6"/>
      <c r="H10" s="6"/>
      <c r="I10" s="8">
        <f t="shared" ref="I10:I13" si="0">+G10*H10</f>
        <v>0</v>
      </c>
    </row>
    <row r="11" spans="2:11" ht="21.75" customHeight="1" thickBot="1" x14ac:dyDescent="0.3">
      <c r="E11" s="4" t="s">
        <v>142</v>
      </c>
      <c r="F11" s="38"/>
      <c r="G11" s="6"/>
      <c r="H11" s="6"/>
      <c r="I11" s="8">
        <f t="shared" si="0"/>
        <v>0</v>
      </c>
    </row>
    <row r="12" spans="2:11" ht="21.75" customHeight="1" thickBot="1" x14ac:dyDescent="0.3">
      <c r="E12" s="4" t="s">
        <v>74</v>
      </c>
      <c r="F12" s="38"/>
      <c r="G12" s="6"/>
      <c r="H12" s="6"/>
      <c r="I12" s="8">
        <f t="shared" si="0"/>
        <v>0</v>
      </c>
    </row>
    <row r="13" spans="2:11" ht="21.75" customHeight="1" thickBot="1" x14ac:dyDescent="0.3">
      <c r="E13" s="4" t="s">
        <v>75</v>
      </c>
      <c r="F13" s="38"/>
      <c r="G13" s="6"/>
      <c r="H13" s="6"/>
      <c r="I13" s="8">
        <f t="shared" si="0"/>
        <v>0</v>
      </c>
    </row>
    <row r="14" spans="2:11" ht="15.75" thickBot="1" x14ac:dyDescent="0.3">
      <c r="E14" s="171" t="s">
        <v>30</v>
      </c>
      <c r="F14" s="172"/>
      <c r="G14" s="172"/>
      <c r="H14" s="137"/>
      <c r="I14" s="13">
        <f>SUM(I9:I13)</f>
        <v>0</v>
      </c>
    </row>
    <row r="15" spans="2:11" ht="15.75" thickBot="1" x14ac:dyDescent="0.3">
      <c r="E15" s="171" t="s">
        <v>45</v>
      </c>
      <c r="F15" s="172"/>
      <c r="G15" s="172"/>
      <c r="H15" s="137"/>
      <c r="I15" s="13">
        <f>+I14*0.18</f>
        <v>0</v>
      </c>
    </row>
    <row r="16" spans="2:11" ht="15.75" thickBot="1" x14ac:dyDescent="0.3">
      <c r="E16" s="171" t="s">
        <v>46</v>
      </c>
      <c r="F16" s="172"/>
      <c r="G16" s="172"/>
      <c r="H16" s="137"/>
      <c r="I16" s="13">
        <f>SUM(I14:I15)</f>
        <v>0</v>
      </c>
    </row>
    <row r="17" spans="5:9" ht="20.25" customHeight="1" thickBot="1" x14ac:dyDescent="0.3">
      <c r="E17" s="173" t="s">
        <v>162</v>
      </c>
      <c r="F17" s="174"/>
      <c r="G17" s="174"/>
      <c r="H17" s="179"/>
      <c r="I17" s="23"/>
    </row>
  </sheetData>
  <mergeCells count="6">
    <mergeCell ref="E14:H14"/>
    <mergeCell ref="E15:H15"/>
    <mergeCell ref="E16:H16"/>
    <mergeCell ref="E17:H17"/>
    <mergeCell ref="E6:I7"/>
    <mergeCell ref="E4:J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20"/>
  <sheetViews>
    <sheetView workbookViewId="0">
      <selection activeCell="N20" sqref="N20"/>
    </sheetView>
  </sheetViews>
  <sheetFormatPr defaultRowHeight="15" x14ac:dyDescent="0.25"/>
  <cols>
    <col min="4" max="4" width="20.42578125" customWidth="1"/>
    <col min="5" max="5" width="23.7109375" customWidth="1"/>
    <col min="7" max="8" width="13.28515625" customWidth="1"/>
  </cols>
  <sheetData>
    <row r="1" spans="2:8" x14ac:dyDescent="0.25">
      <c r="C1" s="126" t="s">
        <v>149</v>
      </c>
      <c r="D1" s="184" t="s">
        <v>163</v>
      </c>
      <c r="E1" s="184"/>
    </row>
    <row r="2" spans="2:8" x14ac:dyDescent="0.25">
      <c r="C2" s="187" t="s">
        <v>164</v>
      </c>
      <c r="D2" s="187"/>
      <c r="E2" s="187"/>
    </row>
    <row r="3" spans="2:8" x14ac:dyDescent="0.25">
      <c r="C3" s="188" t="s">
        <v>165</v>
      </c>
      <c r="D3" s="188"/>
      <c r="E3" s="188"/>
    </row>
    <row r="4" spans="2:8" x14ac:dyDescent="0.25">
      <c r="C4" s="126"/>
      <c r="D4" s="184"/>
      <c r="E4" s="184"/>
    </row>
    <row r="5" spans="2:8" ht="30" customHeight="1" x14ac:dyDescent="0.35">
      <c r="B5" s="184"/>
      <c r="C5" s="184"/>
      <c r="D5" s="185" t="s">
        <v>131</v>
      </c>
      <c r="E5" s="185"/>
      <c r="F5" s="185"/>
      <c r="G5" s="185"/>
      <c r="H5" s="185"/>
    </row>
    <row r="6" spans="2:8" ht="30" customHeight="1" x14ac:dyDescent="0.25">
      <c r="B6" s="184"/>
      <c r="C6" s="184"/>
      <c r="D6" s="184"/>
      <c r="E6" s="184"/>
      <c r="F6" s="184"/>
      <c r="G6" s="184"/>
      <c r="H6" s="184"/>
    </row>
    <row r="7" spans="2:8" ht="15" customHeight="1" x14ac:dyDescent="0.25">
      <c r="D7" s="142">
        <v>2021</v>
      </c>
      <c r="E7" s="142"/>
      <c r="F7" s="142"/>
      <c r="G7" s="142"/>
      <c r="H7" s="142"/>
    </row>
    <row r="8" spans="2:8" ht="15" customHeight="1" x14ac:dyDescent="0.25">
      <c r="D8" s="164"/>
      <c r="E8" s="164"/>
      <c r="F8" s="164"/>
      <c r="G8" s="164"/>
      <c r="H8" s="164"/>
    </row>
    <row r="9" spans="2:8" ht="20.25" customHeight="1" thickBot="1" x14ac:dyDescent="0.3">
      <c r="D9" s="1" t="s">
        <v>124</v>
      </c>
      <c r="E9" s="37" t="s">
        <v>125</v>
      </c>
      <c r="F9" s="2" t="s">
        <v>11</v>
      </c>
      <c r="G9" s="2" t="s">
        <v>4</v>
      </c>
      <c r="H9" s="3" t="s">
        <v>5</v>
      </c>
    </row>
    <row r="10" spans="2:8" ht="20.25" customHeight="1" thickBot="1" x14ac:dyDescent="0.3">
      <c r="D10" s="4" t="s">
        <v>126</v>
      </c>
      <c r="E10" s="4"/>
      <c r="F10" s="6"/>
      <c r="G10" s="19"/>
      <c r="H10" s="19">
        <f>+G10*F10</f>
        <v>0</v>
      </c>
    </row>
    <row r="11" spans="2:8" ht="20.25" customHeight="1" thickBot="1" x14ac:dyDescent="0.3">
      <c r="D11" s="4" t="s">
        <v>127</v>
      </c>
      <c r="E11" s="4"/>
      <c r="F11" s="6"/>
      <c r="G11" s="19"/>
      <c r="H11" s="19">
        <f t="shared" ref="H11:H14" si="0">+G11*F11</f>
        <v>0</v>
      </c>
    </row>
    <row r="12" spans="2:8" ht="20.25" customHeight="1" thickBot="1" x14ac:dyDescent="0.3">
      <c r="D12" s="4" t="s">
        <v>138</v>
      </c>
      <c r="E12" s="4"/>
      <c r="F12" s="6"/>
      <c r="G12" s="19"/>
      <c r="H12" s="19">
        <f t="shared" si="0"/>
        <v>0</v>
      </c>
    </row>
    <row r="13" spans="2:8" ht="20.25" customHeight="1" thickBot="1" x14ac:dyDescent="0.3">
      <c r="D13" s="4" t="s">
        <v>130</v>
      </c>
      <c r="E13" s="4"/>
      <c r="F13" s="6"/>
      <c r="G13" s="19"/>
      <c r="H13" s="19">
        <f t="shared" si="0"/>
        <v>0</v>
      </c>
    </row>
    <row r="14" spans="2:8" ht="20.25" customHeight="1" thickBot="1" x14ac:dyDescent="0.3">
      <c r="D14" s="4" t="s">
        <v>128</v>
      </c>
      <c r="E14" s="4"/>
      <c r="F14" s="6"/>
      <c r="G14" s="19"/>
      <c r="H14" s="19">
        <f t="shared" si="0"/>
        <v>0</v>
      </c>
    </row>
    <row r="15" spans="2:8" ht="20.25" customHeight="1" thickBot="1" x14ac:dyDescent="0.3">
      <c r="D15" s="4" t="s">
        <v>129</v>
      </c>
      <c r="E15" s="4"/>
      <c r="F15" s="6"/>
      <c r="G15" s="19"/>
      <c r="H15" s="19">
        <f>+G15*F15</f>
        <v>0</v>
      </c>
    </row>
    <row r="16" spans="2:8" ht="20.25" customHeight="1" thickBot="1" x14ac:dyDescent="0.3">
      <c r="D16" s="4" t="s">
        <v>89</v>
      </c>
      <c r="E16" s="69"/>
      <c r="F16" s="6"/>
      <c r="G16" s="6"/>
      <c r="H16" s="19"/>
    </row>
    <row r="17" spans="4:8" ht="20.25" customHeight="1" thickBot="1" x14ac:dyDescent="0.3">
      <c r="D17" s="15"/>
      <c r="E17" s="70"/>
      <c r="F17" s="136" t="s">
        <v>30</v>
      </c>
      <c r="G17" s="137"/>
      <c r="H17" s="60">
        <f>SUM(H10:H16)</f>
        <v>0</v>
      </c>
    </row>
    <row r="18" spans="4:8" ht="20.25" customHeight="1" thickBot="1" x14ac:dyDescent="0.3">
      <c r="D18" s="71"/>
      <c r="E18" s="72"/>
      <c r="F18" s="136" t="s">
        <v>45</v>
      </c>
      <c r="G18" s="137"/>
      <c r="H18" s="60">
        <f>+H17*1.18</f>
        <v>0</v>
      </c>
    </row>
    <row r="19" spans="4:8" ht="20.25" customHeight="1" thickBot="1" x14ac:dyDescent="0.3">
      <c r="D19" s="71"/>
      <c r="E19" s="72"/>
      <c r="F19" s="136" t="s">
        <v>46</v>
      </c>
      <c r="G19" s="137"/>
      <c r="H19" s="60">
        <f>+H17+H18</f>
        <v>0</v>
      </c>
    </row>
    <row r="20" spans="4:8" ht="20.25" customHeight="1" thickBot="1" x14ac:dyDescent="0.3">
      <c r="D20" s="73"/>
      <c r="E20" s="74"/>
      <c r="F20" s="183" t="s">
        <v>151</v>
      </c>
      <c r="G20" s="179"/>
      <c r="H20" s="23"/>
    </row>
  </sheetData>
  <mergeCells count="7">
    <mergeCell ref="D7:H8"/>
    <mergeCell ref="F17:G17"/>
    <mergeCell ref="F18:G18"/>
    <mergeCell ref="F19:G19"/>
    <mergeCell ref="F20:G20"/>
    <mergeCell ref="D5:H5"/>
    <mergeCell ref="C2:E2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14"/>
  <sheetViews>
    <sheetView workbookViewId="0">
      <selection activeCell="G13" sqref="G13"/>
    </sheetView>
  </sheetViews>
  <sheetFormatPr defaultRowHeight="15" x14ac:dyDescent="0.25"/>
  <cols>
    <col min="4" max="4" width="13.7109375" customWidth="1"/>
    <col min="6" max="6" width="12.7109375" customWidth="1"/>
    <col min="7" max="7" width="15" customWidth="1"/>
  </cols>
  <sheetData>
    <row r="1" spans="2:7" x14ac:dyDescent="0.25">
      <c r="C1" s="126" t="s">
        <v>149</v>
      </c>
      <c r="D1" s="184" t="s">
        <v>163</v>
      </c>
      <c r="E1" s="184"/>
    </row>
    <row r="2" spans="2:7" x14ac:dyDescent="0.25">
      <c r="C2" s="187" t="s">
        <v>164</v>
      </c>
      <c r="D2" s="187"/>
      <c r="E2" s="187"/>
    </row>
    <row r="3" spans="2:7" ht="15" customHeight="1" x14ac:dyDescent="0.45">
      <c r="B3" s="125"/>
      <c r="C3" s="188" t="s">
        <v>165</v>
      </c>
      <c r="D3" s="188"/>
      <c r="E3" s="188"/>
    </row>
    <row r="4" spans="2:7" ht="31.5" customHeight="1" x14ac:dyDescent="0.45">
      <c r="B4" s="125"/>
      <c r="C4" s="125"/>
      <c r="D4" s="125" t="s">
        <v>47</v>
      </c>
      <c r="E4" s="125"/>
      <c r="F4" s="125"/>
      <c r="G4" s="125"/>
    </row>
    <row r="5" spans="2:7" ht="26.25" customHeight="1" x14ac:dyDescent="0.25">
      <c r="D5" s="142">
        <v>2021</v>
      </c>
      <c r="E5" s="142"/>
      <c r="F5" s="142"/>
      <c r="G5" s="142"/>
    </row>
    <row r="6" spans="2:7" ht="26.25" customHeight="1" x14ac:dyDescent="0.25">
      <c r="D6" s="164"/>
      <c r="E6" s="164"/>
      <c r="F6" s="164"/>
      <c r="G6" s="164"/>
    </row>
    <row r="7" spans="2:7" ht="26.25" customHeight="1" thickBot="1" x14ac:dyDescent="0.3">
      <c r="D7" s="1" t="s">
        <v>35</v>
      </c>
      <c r="E7" s="2" t="s">
        <v>42</v>
      </c>
      <c r="F7" s="2" t="s">
        <v>4</v>
      </c>
      <c r="G7" s="3" t="s">
        <v>5</v>
      </c>
    </row>
    <row r="8" spans="2:7" ht="35.25" customHeight="1" thickBot="1" x14ac:dyDescent="0.3">
      <c r="D8" s="4" t="s">
        <v>43</v>
      </c>
      <c r="E8" s="6"/>
      <c r="F8" s="6"/>
      <c r="G8" s="7">
        <f>+F8*E8</f>
        <v>0</v>
      </c>
    </row>
    <row r="9" spans="2:7" ht="35.25" customHeight="1" thickBot="1" x14ac:dyDescent="0.3">
      <c r="D9" s="4" t="s">
        <v>44</v>
      </c>
      <c r="E9" s="6"/>
      <c r="F9" s="6"/>
      <c r="G9" s="7">
        <f>+F9*E9</f>
        <v>0</v>
      </c>
    </row>
    <row r="10" spans="2:7" ht="18.75" customHeight="1" thickBot="1" x14ac:dyDescent="0.3">
      <c r="D10" s="4" t="s">
        <v>29</v>
      </c>
      <c r="E10" s="6"/>
      <c r="F10" s="6"/>
      <c r="G10" s="7"/>
    </row>
    <row r="11" spans="2:7" ht="18.75" customHeight="1" thickBot="1" x14ac:dyDescent="0.3">
      <c r="D11" s="171" t="s">
        <v>30</v>
      </c>
      <c r="E11" s="172"/>
      <c r="F11" s="137"/>
      <c r="G11" s="13">
        <f>+G10+G9+G8</f>
        <v>0</v>
      </c>
    </row>
    <row r="12" spans="2:7" ht="18.75" customHeight="1" thickBot="1" x14ac:dyDescent="0.3">
      <c r="D12" s="171" t="s">
        <v>45</v>
      </c>
      <c r="E12" s="172"/>
      <c r="F12" s="137"/>
      <c r="G12" s="20">
        <f>+G11*18/100</f>
        <v>0</v>
      </c>
    </row>
    <row r="13" spans="2:7" ht="18.75" customHeight="1" thickBot="1" x14ac:dyDescent="0.3">
      <c r="D13" s="171" t="s">
        <v>46</v>
      </c>
      <c r="E13" s="172"/>
      <c r="F13" s="137"/>
      <c r="G13" s="13">
        <f>+G12+G11</f>
        <v>0</v>
      </c>
    </row>
    <row r="14" spans="2:7" ht="26.25" customHeight="1" thickBot="1" x14ac:dyDescent="0.3">
      <c r="D14" s="173" t="s">
        <v>151</v>
      </c>
      <c r="E14" s="174"/>
      <c r="F14" s="179"/>
      <c r="G14" s="23"/>
    </row>
  </sheetData>
  <mergeCells count="6">
    <mergeCell ref="C2:E2"/>
    <mergeCell ref="D5:G6"/>
    <mergeCell ref="D11:F11"/>
    <mergeCell ref="D12:F12"/>
    <mergeCell ref="D13:F13"/>
    <mergeCell ref="D14:F1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F11"/>
  <sheetViews>
    <sheetView tabSelected="1" workbookViewId="0">
      <selection activeCell="J12" sqref="J12"/>
    </sheetView>
  </sheetViews>
  <sheetFormatPr defaultRowHeight="15" x14ac:dyDescent="0.25"/>
  <cols>
    <col min="5" max="5" width="30.42578125" customWidth="1"/>
    <col min="6" max="6" width="30.7109375" customWidth="1"/>
  </cols>
  <sheetData>
    <row r="1" spans="2:6" x14ac:dyDescent="0.25">
      <c r="D1" s="126" t="s">
        <v>149</v>
      </c>
      <c r="E1" s="184" t="s">
        <v>174</v>
      </c>
      <c r="F1" s="184"/>
    </row>
    <row r="2" spans="2:6" ht="21" x14ac:dyDescent="0.35">
      <c r="E2" s="186" t="s">
        <v>135</v>
      </c>
      <c r="F2" s="186"/>
    </row>
    <row r="3" spans="2:6" ht="15" customHeight="1" x14ac:dyDescent="0.45">
      <c r="B3" s="125"/>
      <c r="C3" s="125"/>
      <c r="D3" s="125"/>
      <c r="E3" s="125"/>
      <c r="F3" s="125"/>
    </row>
    <row r="4" spans="2:6" ht="15" customHeight="1" x14ac:dyDescent="0.45">
      <c r="B4" s="125"/>
      <c r="C4" s="125"/>
      <c r="D4" s="125"/>
      <c r="E4" s="125"/>
      <c r="F4" s="125"/>
    </row>
    <row r="5" spans="2:6" ht="15" customHeight="1" x14ac:dyDescent="0.25">
      <c r="E5" s="142">
        <v>2021</v>
      </c>
      <c r="F5" s="142"/>
    </row>
    <row r="6" spans="2:6" ht="15.75" customHeight="1" x14ac:dyDescent="0.25">
      <c r="E6" s="164"/>
      <c r="F6" s="164"/>
    </row>
    <row r="7" spans="2:6" ht="35.25" customHeight="1" thickBot="1" x14ac:dyDescent="0.3">
      <c r="E7" s="1" t="s">
        <v>35</v>
      </c>
      <c r="F7" s="3" t="s">
        <v>5</v>
      </c>
    </row>
    <row r="8" spans="2:6" ht="35.25" customHeight="1" thickBot="1" x14ac:dyDescent="0.3">
      <c r="E8" s="18" t="s">
        <v>132</v>
      </c>
      <c r="F8" s="13"/>
    </row>
    <row r="9" spans="2:6" ht="35.25" customHeight="1" thickBot="1" x14ac:dyDescent="0.3">
      <c r="E9" s="18" t="s">
        <v>133</v>
      </c>
      <c r="F9" s="13"/>
    </row>
    <row r="10" spans="2:6" ht="35.25" customHeight="1" thickBot="1" x14ac:dyDescent="0.3">
      <c r="E10" s="18" t="s">
        <v>134</v>
      </c>
      <c r="F10" s="13">
        <f>SUM(F8:F9)</f>
        <v>0</v>
      </c>
    </row>
    <row r="11" spans="2:6" ht="35.25" customHeight="1" x14ac:dyDescent="0.25">
      <c r="E11" s="18" t="s">
        <v>148</v>
      </c>
      <c r="F11" s="13"/>
    </row>
  </sheetData>
  <mergeCells count="2">
    <mergeCell ref="E5:F6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16"/>
  <sheetViews>
    <sheetView workbookViewId="0">
      <selection activeCell="B1" sqref="B1:M3"/>
    </sheetView>
  </sheetViews>
  <sheetFormatPr defaultRowHeight="15" x14ac:dyDescent="0.25"/>
  <cols>
    <col min="4" max="4" width="26" customWidth="1"/>
    <col min="5" max="5" width="14.42578125" customWidth="1"/>
    <col min="6" max="6" width="10.85546875" customWidth="1"/>
    <col min="8" max="8" width="10.28515625" customWidth="1"/>
    <col min="9" max="9" width="11.140625" customWidth="1"/>
  </cols>
  <sheetData>
    <row r="1" spans="2:9" x14ac:dyDescent="0.25">
      <c r="B1" s="126" t="s">
        <v>149</v>
      </c>
      <c r="C1" s="184" t="s">
        <v>163</v>
      </c>
      <c r="D1" s="184"/>
    </row>
    <row r="2" spans="2:9" ht="15" customHeight="1" x14ac:dyDescent="0.25">
      <c r="B2" s="126"/>
      <c r="C2" s="184" t="s">
        <v>164</v>
      </c>
      <c r="D2" s="184"/>
      <c r="E2" s="184"/>
    </row>
    <row r="3" spans="2:9" ht="19.5" customHeight="1" x14ac:dyDescent="0.25">
      <c r="B3" s="126"/>
      <c r="C3" s="188" t="s">
        <v>165</v>
      </c>
      <c r="D3" s="188"/>
      <c r="E3" s="188"/>
    </row>
    <row r="4" spans="2:9" ht="15" customHeight="1" x14ac:dyDescent="0.45">
      <c r="B4" s="125"/>
      <c r="C4" s="125"/>
      <c r="D4" s="125"/>
      <c r="E4" s="125"/>
      <c r="F4" s="125"/>
      <c r="G4" s="125"/>
      <c r="H4" s="125"/>
      <c r="I4" s="125"/>
    </row>
    <row r="5" spans="2:9" ht="15" customHeight="1" x14ac:dyDescent="0.25">
      <c r="D5" s="142" t="s">
        <v>151</v>
      </c>
      <c r="E5" s="142"/>
      <c r="F5" s="142"/>
      <c r="G5" s="142"/>
      <c r="H5" s="142"/>
      <c r="I5" s="142"/>
    </row>
    <row r="6" spans="2:9" ht="15.75" customHeight="1" thickBot="1" x14ac:dyDescent="0.3">
      <c r="D6" s="143"/>
      <c r="E6" s="143"/>
      <c r="F6" s="143"/>
      <c r="G6" s="143"/>
      <c r="H6" s="143"/>
      <c r="I6" s="143"/>
    </row>
    <row r="7" spans="2:9" ht="27" thickBot="1" x14ac:dyDescent="0.3">
      <c r="D7" s="46" t="s">
        <v>0</v>
      </c>
      <c r="E7" s="47" t="s">
        <v>1</v>
      </c>
      <c r="F7" s="47" t="s">
        <v>2</v>
      </c>
      <c r="G7" s="47" t="s">
        <v>3</v>
      </c>
      <c r="H7" s="47" t="s">
        <v>4</v>
      </c>
      <c r="I7" s="51" t="s">
        <v>5</v>
      </c>
    </row>
    <row r="8" spans="2:9" ht="20.25" customHeight="1" thickBot="1" x14ac:dyDescent="0.3">
      <c r="D8" s="82" t="s">
        <v>84</v>
      </c>
      <c r="E8" s="83"/>
      <c r="F8" s="82" t="s">
        <v>11</v>
      </c>
      <c r="G8" s="40"/>
      <c r="H8" s="40"/>
      <c r="I8" s="84">
        <f>+H8*G8</f>
        <v>0</v>
      </c>
    </row>
    <row r="9" spans="2:9" ht="20.25" customHeight="1" thickBot="1" x14ac:dyDescent="0.3">
      <c r="D9" s="82" t="s">
        <v>85</v>
      </c>
      <c r="E9" s="83"/>
      <c r="F9" s="82" t="s">
        <v>11</v>
      </c>
      <c r="G9" s="40"/>
      <c r="H9" s="40"/>
      <c r="I9" s="84">
        <f t="shared" ref="I9:I11" si="0">+H9*G9</f>
        <v>0</v>
      </c>
    </row>
    <row r="10" spans="2:9" ht="20.25" customHeight="1" thickBot="1" x14ac:dyDescent="0.3">
      <c r="D10" s="82" t="s">
        <v>86</v>
      </c>
      <c r="E10" s="83"/>
      <c r="F10" s="82" t="s">
        <v>11</v>
      </c>
      <c r="G10" s="40"/>
      <c r="H10" s="40"/>
      <c r="I10" s="84">
        <f t="shared" si="0"/>
        <v>0</v>
      </c>
    </row>
    <row r="11" spans="2:9" ht="20.25" customHeight="1" thickBot="1" x14ac:dyDescent="0.3">
      <c r="D11" s="82" t="s">
        <v>87</v>
      </c>
      <c r="E11" s="83"/>
      <c r="F11" s="82" t="s">
        <v>88</v>
      </c>
      <c r="G11" s="40"/>
      <c r="H11" s="40"/>
      <c r="I11" s="84">
        <f t="shared" si="0"/>
        <v>0</v>
      </c>
    </row>
    <row r="12" spans="2:9" ht="21.75" customHeight="1" thickBot="1" x14ac:dyDescent="0.3">
      <c r="D12" s="43" t="s">
        <v>89</v>
      </c>
      <c r="E12" s="40"/>
      <c r="F12" s="42"/>
      <c r="G12" s="42"/>
      <c r="H12" s="48"/>
      <c r="I12" s="45"/>
    </row>
    <row r="13" spans="2:9" ht="20.25" customHeight="1" thickBot="1" x14ac:dyDescent="0.3">
      <c r="D13" s="29"/>
      <c r="E13" s="29"/>
      <c r="F13" s="49"/>
      <c r="G13" s="144" t="s">
        <v>30</v>
      </c>
      <c r="H13" s="145"/>
      <c r="I13" s="52">
        <f>SUM(I8:I12)</f>
        <v>0</v>
      </c>
    </row>
    <row r="14" spans="2:9" ht="20.25" customHeight="1" thickBot="1" x14ac:dyDescent="0.3">
      <c r="D14" s="50"/>
      <c r="E14" s="50"/>
      <c r="F14" s="49"/>
      <c r="G14" s="144" t="s">
        <v>31</v>
      </c>
      <c r="H14" s="145"/>
      <c r="I14" s="53">
        <f>+I13*1.18</f>
        <v>0</v>
      </c>
    </row>
    <row r="15" spans="2:9" ht="20.25" customHeight="1" thickBot="1" x14ac:dyDescent="0.3">
      <c r="D15" s="50"/>
      <c r="E15" s="50"/>
      <c r="F15" s="49"/>
      <c r="G15" s="144" t="s">
        <v>32</v>
      </c>
      <c r="H15" s="145"/>
      <c r="I15" s="52">
        <f>+I13+I14</f>
        <v>0</v>
      </c>
    </row>
    <row r="16" spans="2:9" ht="20.25" customHeight="1" thickBot="1" x14ac:dyDescent="0.3">
      <c r="D16" s="54"/>
      <c r="E16" s="54"/>
      <c r="F16" s="55"/>
      <c r="G16" s="146" t="s">
        <v>148</v>
      </c>
      <c r="H16" s="147"/>
      <c r="I16" s="81"/>
    </row>
  </sheetData>
  <mergeCells count="5">
    <mergeCell ref="G16:H16"/>
    <mergeCell ref="D5:I6"/>
    <mergeCell ref="G13:H13"/>
    <mergeCell ref="G14:H14"/>
    <mergeCell ref="G15:H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19"/>
  <sheetViews>
    <sheetView workbookViewId="0">
      <selection activeCell="B1" sqref="B1:G2"/>
    </sheetView>
  </sheetViews>
  <sheetFormatPr defaultRowHeight="15" x14ac:dyDescent="0.25"/>
  <cols>
    <col min="4" max="4" width="25.5703125" customWidth="1"/>
    <col min="5" max="5" width="13.42578125" customWidth="1"/>
    <col min="6" max="6" width="12.7109375" customWidth="1"/>
    <col min="7" max="7" width="14.28515625" customWidth="1"/>
  </cols>
  <sheetData>
    <row r="1" spans="2:9" x14ac:dyDescent="0.25">
      <c r="B1" s="126" t="s">
        <v>149</v>
      </c>
      <c r="C1" s="184" t="s">
        <v>163</v>
      </c>
      <c r="D1" s="184"/>
    </row>
    <row r="2" spans="2:9" x14ac:dyDescent="0.25">
      <c r="B2" s="126"/>
      <c r="C2" s="184" t="s">
        <v>166</v>
      </c>
      <c r="D2" s="184"/>
      <c r="E2" s="184"/>
    </row>
    <row r="3" spans="2:9" x14ac:dyDescent="0.25">
      <c r="B3" s="126"/>
      <c r="C3" s="188"/>
      <c r="D3" s="188"/>
      <c r="E3" s="188"/>
    </row>
    <row r="4" spans="2:9" ht="31.5" customHeight="1" x14ac:dyDescent="0.25">
      <c r="D4" s="150" t="s">
        <v>53</v>
      </c>
      <c r="E4" s="150"/>
      <c r="F4" s="150"/>
      <c r="G4" s="150"/>
      <c r="H4" s="127"/>
      <c r="I4" s="127"/>
    </row>
    <row r="5" spans="2:9" ht="15" customHeight="1" x14ac:dyDescent="0.25">
      <c r="B5" s="127"/>
      <c r="C5" s="127"/>
      <c r="D5" s="127"/>
      <c r="E5" s="127"/>
      <c r="F5" s="127"/>
      <c r="G5" s="127"/>
    </row>
    <row r="6" spans="2:9" ht="15" customHeight="1" x14ac:dyDescent="0.25">
      <c r="B6" s="127"/>
      <c r="C6" s="127"/>
      <c r="D6" s="127"/>
      <c r="E6" s="127"/>
      <c r="F6" s="127"/>
      <c r="G6" s="127"/>
    </row>
    <row r="7" spans="2:9" ht="15" customHeight="1" x14ac:dyDescent="0.25">
      <c r="D7" s="148">
        <v>2021</v>
      </c>
      <c r="E7" s="148"/>
      <c r="F7" s="148"/>
      <c r="G7" s="148"/>
    </row>
    <row r="8" spans="2:9" ht="15" customHeight="1" x14ac:dyDescent="0.25">
      <c r="D8" s="149"/>
      <c r="E8" s="149"/>
      <c r="F8" s="149"/>
      <c r="G8" s="149"/>
    </row>
    <row r="9" spans="2:9" ht="27" thickBot="1" x14ac:dyDescent="0.3">
      <c r="D9" s="1" t="s">
        <v>35</v>
      </c>
      <c r="E9" s="2" t="s">
        <v>11</v>
      </c>
      <c r="F9" s="2" t="s">
        <v>4</v>
      </c>
      <c r="G9" s="3" t="s">
        <v>48</v>
      </c>
    </row>
    <row r="10" spans="2:9" ht="24.75" customHeight="1" thickBot="1" x14ac:dyDescent="0.3">
      <c r="D10" s="4" t="s">
        <v>49</v>
      </c>
      <c r="E10" s="6"/>
      <c r="F10" s="6"/>
      <c r="G10" s="7">
        <f>+F10*E10</f>
        <v>0</v>
      </c>
    </row>
    <row r="11" spans="2:9" ht="24.75" customHeight="1" thickBot="1" x14ac:dyDescent="0.3">
      <c r="D11" s="4" t="s">
        <v>50</v>
      </c>
      <c r="E11" s="6"/>
      <c r="F11" s="6"/>
      <c r="G11" s="7">
        <f t="shared" ref="G11:G15" si="0">+F11*E11</f>
        <v>0</v>
      </c>
    </row>
    <row r="12" spans="2:9" ht="24.75" customHeight="1" thickBot="1" x14ac:dyDescent="0.3">
      <c r="D12" s="4" t="s">
        <v>51</v>
      </c>
      <c r="E12" s="6"/>
      <c r="F12" s="6"/>
      <c r="G12" s="7">
        <f t="shared" si="0"/>
        <v>0</v>
      </c>
    </row>
    <row r="13" spans="2:9" ht="24.75" customHeight="1" thickBot="1" x14ac:dyDescent="0.3">
      <c r="D13" s="4" t="s">
        <v>52</v>
      </c>
      <c r="E13" s="6"/>
      <c r="F13" s="6"/>
      <c r="G13" s="7">
        <f t="shared" si="0"/>
        <v>0</v>
      </c>
    </row>
    <row r="14" spans="2:9" ht="24.75" customHeight="1" thickBot="1" x14ac:dyDescent="0.3">
      <c r="D14" s="4" t="s">
        <v>141</v>
      </c>
      <c r="E14" s="6"/>
      <c r="F14" s="6"/>
      <c r="G14" s="7">
        <f t="shared" si="0"/>
        <v>0</v>
      </c>
    </row>
    <row r="15" spans="2:9" ht="24.75" customHeight="1" thickBot="1" x14ac:dyDescent="0.3">
      <c r="D15" s="4" t="s">
        <v>29</v>
      </c>
      <c r="E15" s="6"/>
      <c r="F15" s="6"/>
      <c r="G15" s="7">
        <f t="shared" si="0"/>
        <v>0</v>
      </c>
    </row>
    <row r="16" spans="2:9" ht="24.75" customHeight="1" thickBot="1" x14ac:dyDescent="0.3">
      <c r="D16" s="18" t="s">
        <v>30</v>
      </c>
      <c r="E16" s="6"/>
      <c r="F16" s="6"/>
      <c r="G16" s="13">
        <f>SUM(G10:G15)</f>
        <v>0</v>
      </c>
    </row>
    <row r="17" spans="4:7" ht="24.75" customHeight="1" thickBot="1" x14ac:dyDescent="0.3">
      <c r="D17" s="18" t="s">
        <v>31</v>
      </c>
      <c r="E17" s="6"/>
      <c r="F17" s="6"/>
      <c r="G17" s="13">
        <f>+G16*1.18</f>
        <v>0</v>
      </c>
    </row>
    <row r="18" spans="4:7" ht="24.75" customHeight="1" thickBot="1" x14ac:dyDescent="0.3">
      <c r="D18" s="18" t="s">
        <v>32</v>
      </c>
      <c r="E18" s="6"/>
      <c r="F18" s="6"/>
      <c r="G18" s="13">
        <f>+G16+G17</f>
        <v>0</v>
      </c>
    </row>
    <row r="19" spans="4:7" ht="24.75" customHeight="1" thickBot="1" x14ac:dyDescent="0.3">
      <c r="D19" s="75" t="s">
        <v>148</v>
      </c>
      <c r="E19" s="85"/>
      <c r="F19" s="85"/>
      <c r="G19" s="23"/>
    </row>
  </sheetData>
  <mergeCells count="2">
    <mergeCell ref="D7:G8"/>
    <mergeCell ref="D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15"/>
  <sheetViews>
    <sheetView workbookViewId="0">
      <selection activeCell="B1" sqref="B1:F1"/>
    </sheetView>
  </sheetViews>
  <sheetFormatPr defaultRowHeight="15" x14ac:dyDescent="0.25"/>
  <cols>
    <col min="4" max="4" width="13.28515625" customWidth="1"/>
    <col min="5" max="5" width="18.7109375" customWidth="1"/>
    <col min="6" max="6" width="13.28515625" customWidth="1"/>
    <col min="7" max="7" width="12.7109375" bestFit="1" customWidth="1"/>
  </cols>
  <sheetData>
    <row r="1" spans="2:7" x14ac:dyDescent="0.25">
      <c r="B1" s="126" t="s">
        <v>149</v>
      </c>
      <c r="C1" s="184" t="s">
        <v>167</v>
      </c>
      <c r="D1" s="184"/>
    </row>
    <row r="2" spans="2:7" ht="15" customHeight="1" x14ac:dyDescent="0.45">
      <c r="B2" s="125"/>
      <c r="C2" s="125"/>
      <c r="D2" s="125"/>
      <c r="E2" s="125"/>
      <c r="F2" s="125"/>
      <c r="G2" s="125"/>
    </row>
    <row r="3" spans="2:7" ht="28.5" customHeight="1" x14ac:dyDescent="0.45">
      <c r="B3" s="125"/>
      <c r="C3" s="125"/>
      <c r="D3" s="135" t="s">
        <v>90</v>
      </c>
      <c r="E3" s="135"/>
      <c r="F3" s="135"/>
      <c r="G3" s="135"/>
    </row>
    <row r="4" spans="2:7" ht="15" customHeight="1" x14ac:dyDescent="0.45">
      <c r="B4" s="125"/>
      <c r="C4" s="125"/>
      <c r="D4" s="125"/>
      <c r="E4" s="125"/>
      <c r="F4" s="125"/>
      <c r="G4" s="125"/>
    </row>
    <row r="5" spans="2:7" ht="15" customHeight="1" x14ac:dyDescent="0.25">
      <c r="D5" s="142">
        <v>2021</v>
      </c>
      <c r="E5" s="142"/>
      <c r="F5" s="142"/>
      <c r="G5" s="142"/>
    </row>
    <row r="6" spans="2:7" ht="15.75" customHeight="1" thickBot="1" x14ac:dyDescent="0.3">
      <c r="D6" s="151"/>
      <c r="E6" s="151"/>
      <c r="F6" s="151"/>
      <c r="G6" s="151"/>
    </row>
    <row r="7" spans="2:7" ht="21.75" customHeight="1" thickBot="1" x14ac:dyDescent="0.3">
      <c r="D7" s="152" t="s">
        <v>152</v>
      </c>
      <c r="E7" s="153"/>
      <c r="F7" s="153"/>
      <c r="G7" s="154"/>
    </row>
    <row r="8" spans="2:7" ht="15.75" thickBot="1" x14ac:dyDescent="0.3">
      <c r="D8" s="56"/>
      <c r="E8" s="56"/>
      <c r="F8" s="56"/>
      <c r="G8" s="57"/>
    </row>
    <row r="9" spans="2:7" ht="24.75" customHeight="1" thickBot="1" x14ac:dyDescent="0.3">
      <c r="D9" s="76" t="s">
        <v>91</v>
      </c>
      <c r="E9" s="77" t="s">
        <v>92</v>
      </c>
      <c r="F9" s="77" t="s">
        <v>93</v>
      </c>
      <c r="G9" s="78" t="s">
        <v>5</v>
      </c>
    </row>
    <row r="10" spans="2:7" ht="24.75" customHeight="1" thickBot="1" x14ac:dyDescent="0.3">
      <c r="D10" s="65" t="s">
        <v>94</v>
      </c>
      <c r="E10" s="58"/>
      <c r="F10" s="6"/>
      <c r="G10" s="66">
        <f>+E10*F10</f>
        <v>0</v>
      </c>
    </row>
    <row r="11" spans="2:7" ht="24.75" customHeight="1" thickBot="1" x14ac:dyDescent="0.3">
      <c r="D11" s="65"/>
      <c r="E11" s="10" t="s">
        <v>30</v>
      </c>
      <c r="F11" s="6"/>
      <c r="G11" s="79">
        <f>+G10</f>
        <v>0</v>
      </c>
    </row>
    <row r="12" spans="2:7" ht="24.75" customHeight="1" thickBot="1" x14ac:dyDescent="0.3">
      <c r="D12" s="65"/>
      <c r="E12" s="10" t="s">
        <v>147</v>
      </c>
      <c r="F12" s="6"/>
      <c r="G12" s="79">
        <f>+G11*0.08</f>
        <v>0</v>
      </c>
    </row>
    <row r="13" spans="2:7" ht="24.75" customHeight="1" thickBot="1" x14ac:dyDescent="0.3">
      <c r="D13" s="65"/>
      <c r="E13" s="10" t="s">
        <v>34</v>
      </c>
      <c r="F13" s="6"/>
      <c r="G13" s="79">
        <f>+G11+G12</f>
        <v>0</v>
      </c>
    </row>
    <row r="14" spans="2:7" ht="24.75" customHeight="1" thickBot="1" x14ac:dyDescent="0.3">
      <c r="D14" s="65"/>
      <c r="E14" s="75" t="s">
        <v>148</v>
      </c>
      <c r="F14" s="123"/>
      <c r="G14" s="124"/>
    </row>
    <row r="15" spans="2:7" x14ac:dyDescent="0.25">
      <c r="G15" s="26"/>
    </row>
  </sheetData>
  <mergeCells count="3">
    <mergeCell ref="D5:G6"/>
    <mergeCell ref="D7:G7"/>
    <mergeCell ref="D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21"/>
  <sheetViews>
    <sheetView workbookViewId="0">
      <selection activeCell="J20" sqref="J20"/>
    </sheetView>
  </sheetViews>
  <sheetFormatPr defaultRowHeight="15" x14ac:dyDescent="0.25"/>
  <cols>
    <col min="4" max="4" width="23.28515625" customWidth="1"/>
    <col min="5" max="5" width="10.140625" customWidth="1"/>
    <col min="6" max="6" width="10.28515625" customWidth="1"/>
    <col min="7" max="7" width="12.5703125" customWidth="1"/>
  </cols>
  <sheetData>
    <row r="1" spans="2:9" x14ac:dyDescent="0.25">
      <c r="B1" s="126" t="s">
        <v>149</v>
      </c>
      <c r="C1" s="184" t="s">
        <v>163</v>
      </c>
      <c r="D1" s="184"/>
    </row>
    <row r="2" spans="2:9" x14ac:dyDescent="0.25">
      <c r="B2" s="126"/>
      <c r="C2" s="184" t="s">
        <v>164</v>
      </c>
      <c r="D2" s="184"/>
      <c r="E2" s="184"/>
    </row>
    <row r="3" spans="2:9" ht="15" customHeight="1" x14ac:dyDescent="0.45">
      <c r="D3" s="125"/>
      <c r="E3" s="125"/>
      <c r="F3" s="125"/>
      <c r="G3" s="125"/>
    </row>
    <row r="4" spans="2:9" ht="27" customHeight="1" x14ac:dyDescent="0.45">
      <c r="B4" s="125"/>
      <c r="C4" s="135" t="s">
        <v>64</v>
      </c>
      <c r="D4" s="135"/>
      <c r="E4" s="135"/>
      <c r="F4" s="135"/>
      <c r="G4" s="135"/>
      <c r="H4" s="135"/>
      <c r="I4" s="135"/>
    </row>
    <row r="5" spans="2:9" ht="33.75" customHeight="1" x14ac:dyDescent="0.45">
      <c r="D5" s="149">
        <v>2021</v>
      </c>
      <c r="E5" s="149"/>
      <c r="F5" s="149"/>
      <c r="G5" s="149"/>
    </row>
    <row r="6" spans="2:9" ht="26.25" customHeight="1" thickBot="1" x14ac:dyDescent="0.3">
      <c r="D6" s="27" t="s">
        <v>54</v>
      </c>
      <c r="E6" s="28" t="s">
        <v>55</v>
      </c>
      <c r="F6" s="28" t="s">
        <v>4</v>
      </c>
      <c r="G6" s="31" t="s">
        <v>5</v>
      </c>
    </row>
    <row r="7" spans="2:9" ht="26.25" customHeight="1" thickBot="1" x14ac:dyDescent="0.3">
      <c r="D7" s="24" t="s">
        <v>56</v>
      </c>
      <c r="E7" s="25"/>
      <c r="F7" s="189"/>
      <c r="G7" s="32">
        <f>+E7*F7</f>
        <v>0</v>
      </c>
    </row>
    <row r="8" spans="2:9" ht="26.25" customHeight="1" thickBot="1" x14ac:dyDescent="0.3">
      <c r="D8" s="24" t="s">
        <v>57</v>
      </c>
      <c r="E8" s="25"/>
      <c r="F8" s="189"/>
      <c r="G8" s="32">
        <f t="shared" ref="G8:G14" si="0">+E8*F8</f>
        <v>0</v>
      </c>
    </row>
    <row r="9" spans="2:9" ht="26.25" customHeight="1" thickBot="1" x14ac:dyDescent="0.3">
      <c r="D9" s="24" t="s">
        <v>58</v>
      </c>
      <c r="E9" s="25"/>
      <c r="F9" s="189"/>
      <c r="G9" s="32">
        <f t="shared" si="0"/>
        <v>0</v>
      </c>
    </row>
    <row r="10" spans="2:9" ht="26.25" customHeight="1" thickBot="1" x14ac:dyDescent="0.3">
      <c r="D10" s="24" t="s">
        <v>59</v>
      </c>
      <c r="E10" s="25"/>
      <c r="F10" s="189"/>
      <c r="G10" s="32">
        <f t="shared" si="0"/>
        <v>0</v>
      </c>
    </row>
    <row r="11" spans="2:9" ht="26.25" customHeight="1" thickBot="1" x14ac:dyDescent="0.3">
      <c r="D11" s="24" t="s">
        <v>60</v>
      </c>
      <c r="E11" s="25"/>
      <c r="F11" s="189"/>
      <c r="G11" s="32">
        <f t="shared" si="0"/>
        <v>0</v>
      </c>
    </row>
    <row r="12" spans="2:9" ht="26.25" customHeight="1" thickBot="1" x14ac:dyDescent="0.3">
      <c r="D12" s="24" t="s">
        <v>61</v>
      </c>
      <c r="E12" s="25"/>
      <c r="F12" s="189"/>
      <c r="G12" s="32">
        <f t="shared" si="0"/>
        <v>0</v>
      </c>
    </row>
    <row r="13" spans="2:9" ht="26.25" customHeight="1" thickBot="1" x14ac:dyDescent="0.3">
      <c r="D13" s="24" t="s">
        <v>62</v>
      </c>
      <c r="E13" s="25"/>
      <c r="F13" s="189"/>
      <c r="G13" s="32">
        <f t="shared" si="0"/>
        <v>0</v>
      </c>
    </row>
    <row r="14" spans="2:9" ht="26.25" customHeight="1" thickBot="1" x14ac:dyDescent="0.3">
      <c r="D14" s="24" t="s">
        <v>63</v>
      </c>
      <c r="E14" s="25"/>
      <c r="F14" s="189"/>
      <c r="G14" s="32">
        <f t="shared" si="0"/>
        <v>0</v>
      </c>
    </row>
    <row r="15" spans="2:9" ht="26.25" customHeight="1" thickBot="1" x14ac:dyDescent="0.3">
      <c r="D15" s="24" t="s">
        <v>29</v>
      </c>
      <c r="E15" s="25"/>
      <c r="F15" s="25"/>
      <c r="G15" s="32"/>
    </row>
    <row r="16" spans="2:9" ht="18.75" customHeight="1" thickBot="1" x14ac:dyDescent="0.3">
      <c r="D16" s="29"/>
      <c r="E16" s="155" t="s">
        <v>30</v>
      </c>
      <c r="F16" s="156"/>
      <c r="G16" s="33">
        <f>SUM(G7:G15)</f>
        <v>0</v>
      </c>
    </row>
    <row r="17" spans="4:7" ht="18.75" customHeight="1" thickBot="1" x14ac:dyDescent="0.3">
      <c r="D17" s="30"/>
      <c r="E17" s="155" t="s">
        <v>31</v>
      </c>
      <c r="F17" s="156"/>
      <c r="G17" s="33">
        <f>+G16*1.18</f>
        <v>0</v>
      </c>
    </row>
    <row r="18" spans="4:7" ht="18.75" customHeight="1" thickBot="1" x14ac:dyDescent="0.3">
      <c r="D18" s="30"/>
      <c r="E18" s="155" t="s">
        <v>32</v>
      </c>
      <c r="F18" s="156"/>
      <c r="G18" s="33">
        <f>+G16+G17</f>
        <v>0</v>
      </c>
    </row>
    <row r="19" spans="4:7" ht="18.75" customHeight="1" thickBot="1" x14ac:dyDescent="0.3">
      <c r="D19" s="34"/>
      <c r="E19" s="157" t="s">
        <v>148</v>
      </c>
      <c r="F19" s="158"/>
      <c r="G19" s="87"/>
    </row>
    <row r="20" spans="4:7" ht="15.75" customHeight="1" x14ac:dyDescent="0.25"/>
    <row r="21" spans="4:7" ht="23.25" customHeight="1" x14ac:dyDescent="0.25"/>
  </sheetData>
  <mergeCells count="6">
    <mergeCell ref="E16:F16"/>
    <mergeCell ref="E17:F17"/>
    <mergeCell ref="E18:F18"/>
    <mergeCell ref="C4:I4"/>
    <mergeCell ref="E19:F19"/>
    <mergeCell ref="D5:G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15"/>
  <sheetViews>
    <sheetView workbookViewId="0">
      <selection activeCell="B1" sqref="B1:F1"/>
    </sheetView>
  </sheetViews>
  <sheetFormatPr defaultRowHeight="15" x14ac:dyDescent="0.25"/>
  <cols>
    <col min="4" max="4" width="19.140625" customWidth="1"/>
    <col min="5" max="5" width="13.85546875" customWidth="1"/>
    <col min="6" max="6" width="14.85546875" customWidth="1"/>
    <col min="7" max="7" width="15.140625" customWidth="1"/>
  </cols>
  <sheetData>
    <row r="1" spans="2:7" x14ac:dyDescent="0.25">
      <c r="B1" s="126" t="s">
        <v>149</v>
      </c>
      <c r="C1" s="184" t="s">
        <v>168</v>
      </c>
      <c r="D1" s="184"/>
    </row>
    <row r="3" spans="2:7" ht="24" customHeight="1" x14ac:dyDescent="0.45">
      <c r="B3" s="125"/>
      <c r="C3" s="125"/>
      <c r="D3" s="135" t="s">
        <v>95</v>
      </c>
      <c r="E3" s="135"/>
      <c r="F3" s="135"/>
      <c r="G3" s="135"/>
    </row>
    <row r="4" spans="2:7" ht="15" customHeight="1" x14ac:dyDescent="0.45">
      <c r="B4" s="125"/>
      <c r="C4" s="125"/>
      <c r="D4" s="125"/>
      <c r="E4" s="125"/>
      <c r="F4" s="125"/>
      <c r="G4" s="125"/>
    </row>
    <row r="5" spans="2:7" ht="15" customHeight="1" x14ac:dyDescent="0.25">
      <c r="D5" s="142">
        <v>2021</v>
      </c>
      <c r="E5" s="142"/>
      <c r="F5" s="142"/>
      <c r="G5" s="142"/>
    </row>
    <row r="6" spans="2:7" ht="15.75" customHeight="1" thickBot="1" x14ac:dyDescent="0.3">
      <c r="D6" s="159"/>
      <c r="E6" s="159"/>
      <c r="F6" s="159"/>
      <c r="G6" s="159"/>
    </row>
    <row r="7" spans="2:7" ht="15.75" thickBot="1" x14ac:dyDescent="0.3">
      <c r="D7" s="160" t="s">
        <v>154</v>
      </c>
      <c r="E7" s="161"/>
      <c r="F7" s="92"/>
      <c r="G7" s="93"/>
    </row>
    <row r="8" spans="2:7" x14ac:dyDescent="0.25">
      <c r="D8" s="94"/>
      <c r="E8" s="59"/>
      <c r="F8" s="59"/>
      <c r="G8" s="95"/>
    </row>
    <row r="9" spans="2:7" ht="33" customHeight="1" thickBot="1" x14ac:dyDescent="0.3">
      <c r="D9" s="128" t="s">
        <v>91</v>
      </c>
      <c r="E9" s="129" t="s">
        <v>92</v>
      </c>
      <c r="F9" s="129" t="s">
        <v>93</v>
      </c>
      <c r="G9" s="130" t="s">
        <v>5</v>
      </c>
    </row>
    <row r="10" spans="2:7" ht="21.75" customHeight="1" thickBot="1" x14ac:dyDescent="0.3">
      <c r="D10" s="96" t="s">
        <v>155</v>
      </c>
      <c r="E10" s="60"/>
      <c r="F10" s="6"/>
      <c r="G10" s="97">
        <f>+F10*E10</f>
        <v>0</v>
      </c>
    </row>
    <row r="11" spans="2:7" ht="21.75" customHeight="1" thickBot="1" x14ac:dyDescent="0.3">
      <c r="D11" s="96"/>
      <c r="E11" s="10" t="s">
        <v>30</v>
      </c>
      <c r="F11" s="6"/>
      <c r="G11" s="98">
        <f>+G10</f>
        <v>0</v>
      </c>
    </row>
    <row r="12" spans="2:7" ht="21.75" customHeight="1" thickBot="1" x14ac:dyDescent="0.3">
      <c r="D12" s="99"/>
      <c r="E12" s="86" t="s">
        <v>153</v>
      </c>
      <c r="F12" s="85"/>
      <c r="G12" s="100"/>
    </row>
    <row r="13" spans="2:7" x14ac:dyDescent="0.25">
      <c r="G13" s="26"/>
    </row>
    <row r="15" spans="2:7" x14ac:dyDescent="0.25">
      <c r="G15" s="26"/>
    </row>
  </sheetData>
  <mergeCells count="3">
    <mergeCell ref="D3:G3"/>
    <mergeCell ref="D5:G6"/>
    <mergeCell ref="D7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H19"/>
  <sheetViews>
    <sheetView topLeftCell="B1" workbookViewId="0">
      <selection activeCell="J8" sqref="J8"/>
    </sheetView>
  </sheetViews>
  <sheetFormatPr defaultRowHeight="15" x14ac:dyDescent="0.25"/>
  <cols>
    <col min="5" max="5" width="23.85546875" customWidth="1"/>
    <col min="6" max="6" width="13.42578125" customWidth="1"/>
    <col min="7" max="7" width="17.5703125" customWidth="1"/>
    <col min="8" max="8" width="14.5703125" customWidth="1"/>
  </cols>
  <sheetData>
    <row r="4" spans="2:8" x14ac:dyDescent="0.25">
      <c r="C4" s="126" t="s">
        <v>149</v>
      </c>
      <c r="D4" s="184" t="s">
        <v>169</v>
      </c>
      <c r="E4" s="184"/>
    </row>
    <row r="5" spans="2:8" x14ac:dyDescent="0.25">
      <c r="D5" t="s">
        <v>156</v>
      </c>
    </row>
    <row r="6" spans="2:8" x14ac:dyDescent="0.25">
      <c r="D6" t="s">
        <v>157</v>
      </c>
    </row>
    <row r="7" spans="2:8" ht="25.5" customHeight="1" x14ac:dyDescent="0.45">
      <c r="B7" s="125"/>
      <c r="C7" s="125"/>
      <c r="D7" s="125"/>
      <c r="E7" s="135" t="s">
        <v>97</v>
      </c>
      <c r="F7" s="135"/>
      <c r="G7" s="135"/>
      <c r="H7" s="135"/>
    </row>
    <row r="8" spans="2:8" ht="15" customHeight="1" x14ac:dyDescent="0.45">
      <c r="B8" s="125"/>
      <c r="C8" s="125"/>
      <c r="D8" s="125"/>
      <c r="E8" s="125"/>
      <c r="F8" s="125"/>
      <c r="G8" s="125"/>
      <c r="H8" s="125"/>
    </row>
    <row r="9" spans="2:8" ht="15" customHeight="1" x14ac:dyDescent="0.25">
      <c r="E9" s="142">
        <v>2021</v>
      </c>
      <c r="F9" s="142"/>
      <c r="G9" s="142"/>
      <c r="H9" s="142"/>
    </row>
    <row r="10" spans="2:8" ht="15" customHeight="1" x14ac:dyDescent="0.25">
      <c r="E10" s="164"/>
      <c r="F10" s="164"/>
      <c r="G10" s="164"/>
      <c r="H10" s="164"/>
    </row>
    <row r="11" spans="2:8" ht="20.25" customHeight="1" thickBot="1" x14ac:dyDescent="0.3">
      <c r="E11" s="1" t="s">
        <v>78</v>
      </c>
      <c r="F11" s="2" t="s">
        <v>158</v>
      </c>
      <c r="G11" s="2" t="s">
        <v>159</v>
      </c>
      <c r="H11" s="3" t="s">
        <v>5</v>
      </c>
    </row>
    <row r="12" spans="2:8" ht="21.75" customHeight="1" thickBot="1" x14ac:dyDescent="0.3">
      <c r="E12" s="111" t="s">
        <v>79</v>
      </c>
      <c r="F12" s="120"/>
      <c r="G12" s="122"/>
      <c r="H12" s="112">
        <f>+G12*F12</f>
        <v>0</v>
      </c>
    </row>
    <row r="13" spans="2:8" ht="21.75" customHeight="1" thickBot="1" x14ac:dyDescent="0.3">
      <c r="E13" s="113" t="s">
        <v>80</v>
      </c>
      <c r="F13" s="121"/>
      <c r="G13" s="122"/>
      <c r="H13" s="112">
        <f t="shared" ref="H13:H16" si="0">+G13*F13</f>
        <v>0</v>
      </c>
    </row>
    <row r="14" spans="2:8" ht="21.75" customHeight="1" thickBot="1" x14ac:dyDescent="0.3">
      <c r="E14" s="113" t="s">
        <v>81</v>
      </c>
      <c r="F14" s="121"/>
      <c r="G14" s="122"/>
      <c r="H14" s="112">
        <f t="shared" si="0"/>
        <v>0</v>
      </c>
    </row>
    <row r="15" spans="2:8" ht="21.75" customHeight="1" thickBot="1" x14ac:dyDescent="0.3">
      <c r="E15" s="113" t="s">
        <v>82</v>
      </c>
      <c r="F15" s="121"/>
      <c r="G15" s="122"/>
      <c r="H15" s="112">
        <f t="shared" si="0"/>
        <v>0</v>
      </c>
    </row>
    <row r="16" spans="2:8" ht="21.75" customHeight="1" thickBot="1" x14ac:dyDescent="0.3">
      <c r="E16" s="114" t="s">
        <v>83</v>
      </c>
      <c r="F16" s="70"/>
      <c r="G16" s="117"/>
      <c r="H16" s="112">
        <f t="shared" si="0"/>
        <v>0</v>
      </c>
    </row>
    <row r="17" spans="5:8" ht="36.75" customHeight="1" thickBot="1" x14ac:dyDescent="0.3">
      <c r="E17" s="162" t="s">
        <v>96</v>
      </c>
      <c r="F17" s="163"/>
      <c r="G17" s="6"/>
      <c r="H17" s="8"/>
    </row>
    <row r="18" spans="5:8" ht="38.25" customHeight="1" thickBot="1" x14ac:dyDescent="0.3">
      <c r="E18" s="86" t="s">
        <v>153</v>
      </c>
      <c r="F18" s="61"/>
      <c r="G18" s="62"/>
      <c r="H18" s="63"/>
    </row>
    <row r="19" spans="5:8" ht="25.5" customHeight="1" x14ac:dyDescent="0.25"/>
  </sheetData>
  <mergeCells count="3">
    <mergeCell ref="E7:H7"/>
    <mergeCell ref="E17:F17"/>
    <mergeCell ref="E9:H10"/>
  </mergeCells>
  <pageMargins left="0.7" right="0.7" top="0.75" bottom="0.75" header="0.3" footer="0.3"/>
  <pageSetup paperSize="9" orientation="portrait" copies="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18"/>
  <sheetViews>
    <sheetView workbookViewId="0">
      <selection activeCell="B2" sqref="B2:G2"/>
    </sheetView>
  </sheetViews>
  <sheetFormatPr defaultRowHeight="15" x14ac:dyDescent="0.25"/>
  <cols>
    <col min="5" max="5" width="14" customWidth="1"/>
    <col min="6" max="6" width="13.85546875" customWidth="1"/>
    <col min="7" max="7" width="13.5703125" customWidth="1"/>
    <col min="8" max="8" width="14" customWidth="1"/>
  </cols>
  <sheetData>
    <row r="2" spans="2:9" x14ac:dyDescent="0.25">
      <c r="B2" s="126" t="s">
        <v>149</v>
      </c>
      <c r="C2" s="184" t="s">
        <v>170</v>
      </c>
      <c r="D2" s="184"/>
    </row>
    <row r="4" spans="2:9" ht="34.5" customHeight="1" x14ac:dyDescent="0.45">
      <c r="C4" s="125"/>
      <c r="D4" s="125"/>
      <c r="E4" s="125" t="s">
        <v>98</v>
      </c>
      <c r="F4" s="125"/>
      <c r="G4" s="125"/>
      <c r="H4" s="125"/>
      <c r="I4" s="125"/>
    </row>
    <row r="5" spans="2:9" ht="15" customHeight="1" x14ac:dyDescent="0.45">
      <c r="B5" s="125"/>
      <c r="C5" s="125"/>
      <c r="D5" s="125"/>
      <c r="E5" s="125"/>
      <c r="F5" s="125"/>
      <c r="G5" s="125"/>
      <c r="H5" s="125"/>
    </row>
    <row r="6" spans="2:9" ht="15" customHeight="1" x14ac:dyDescent="0.45">
      <c r="B6" s="125"/>
      <c r="C6" s="125"/>
      <c r="D6" s="125"/>
      <c r="E6" s="125"/>
      <c r="F6" s="125"/>
      <c r="G6" s="125"/>
      <c r="H6" s="125"/>
    </row>
    <row r="7" spans="2:9" ht="15" customHeight="1" x14ac:dyDescent="0.25">
      <c r="E7" s="142">
        <v>2021</v>
      </c>
      <c r="F7" s="142"/>
      <c r="G7" s="142"/>
      <c r="H7" s="142"/>
    </row>
    <row r="8" spans="2:9" ht="15.75" customHeight="1" thickBot="1" x14ac:dyDescent="0.3">
      <c r="E8" s="159"/>
      <c r="F8" s="159"/>
      <c r="G8" s="159"/>
      <c r="H8" s="159"/>
    </row>
    <row r="9" spans="2:9" ht="15.75" customHeight="1" thickBot="1" x14ac:dyDescent="0.3">
      <c r="E9" s="165" t="s">
        <v>160</v>
      </c>
      <c r="F9" s="166"/>
      <c r="G9" s="166"/>
      <c r="H9" s="167"/>
    </row>
    <row r="10" spans="2:9" x14ac:dyDescent="0.25">
      <c r="E10" s="101"/>
      <c r="F10" s="56"/>
      <c r="G10" s="56"/>
      <c r="H10" s="102"/>
    </row>
    <row r="11" spans="2:9" ht="27" thickBot="1" x14ac:dyDescent="0.3">
      <c r="E11" s="103" t="s">
        <v>91</v>
      </c>
      <c r="F11" s="2" t="s">
        <v>99</v>
      </c>
      <c r="G11" s="2" t="s">
        <v>93</v>
      </c>
      <c r="H11" s="104" t="s">
        <v>5</v>
      </c>
    </row>
    <row r="12" spans="2:9" ht="22.5" customHeight="1" thickBot="1" x14ac:dyDescent="0.3">
      <c r="E12" s="65" t="s">
        <v>100</v>
      </c>
      <c r="F12" s="19"/>
      <c r="G12" s="6"/>
      <c r="H12" s="66">
        <f>+G12*F12</f>
        <v>0</v>
      </c>
    </row>
    <row r="13" spans="2:9" ht="27" thickBot="1" x14ac:dyDescent="0.3">
      <c r="E13" s="65"/>
      <c r="F13" s="10" t="s">
        <v>32</v>
      </c>
      <c r="G13" s="6"/>
      <c r="H13" s="79">
        <f>+H12</f>
        <v>0</v>
      </c>
    </row>
    <row r="14" spans="2:9" ht="30" customHeight="1" thickBot="1" x14ac:dyDescent="0.3">
      <c r="E14" s="90"/>
      <c r="F14" s="86" t="s">
        <v>148</v>
      </c>
      <c r="G14" s="85"/>
      <c r="H14" s="91"/>
    </row>
    <row r="15" spans="2:9" x14ac:dyDescent="0.25">
      <c r="H15" s="26"/>
    </row>
    <row r="18" spans="8:8" x14ac:dyDescent="0.25">
      <c r="H18" s="26"/>
    </row>
  </sheetData>
  <mergeCells count="2">
    <mergeCell ref="E7:H8"/>
    <mergeCell ref="E9:H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G17"/>
  <sheetViews>
    <sheetView workbookViewId="0">
      <selection activeCell="H24" sqref="H24"/>
    </sheetView>
  </sheetViews>
  <sheetFormatPr defaultRowHeight="15" x14ac:dyDescent="0.25"/>
  <cols>
    <col min="4" max="4" width="23.85546875" customWidth="1"/>
    <col min="5" max="5" width="9.42578125" customWidth="1"/>
    <col min="6" max="6" width="11.5703125" customWidth="1"/>
    <col min="7" max="7" width="12.28515625" customWidth="1"/>
  </cols>
  <sheetData>
    <row r="2" spans="2:7" ht="15" customHeight="1" x14ac:dyDescent="0.45">
      <c r="B2" s="125"/>
      <c r="C2" s="126" t="s">
        <v>149</v>
      </c>
      <c r="D2" s="184" t="s">
        <v>171</v>
      </c>
      <c r="E2" s="184"/>
    </row>
    <row r="3" spans="2:7" ht="15" customHeight="1" x14ac:dyDescent="0.45">
      <c r="B3" s="125"/>
      <c r="C3" s="126"/>
      <c r="D3" s="184" t="s">
        <v>172</v>
      </c>
      <c r="E3" s="184"/>
    </row>
    <row r="4" spans="2:7" ht="25.5" customHeight="1" x14ac:dyDescent="0.45">
      <c r="B4" s="125"/>
      <c r="C4" s="125"/>
      <c r="D4" s="125" t="s">
        <v>101</v>
      </c>
      <c r="E4" s="125"/>
      <c r="F4" s="125"/>
      <c r="G4" s="125"/>
    </row>
    <row r="5" spans="2:7" ht="15" customHeight="1" x14ac:dyDescent="0.25">
      <c r="D5" s="142">
        <v>2021</v>
      </c>
      <c r="E5" s="142"/>
      <c r="F5" s="142"/>
      <c r="G5" s="142"/>
    </row>
    <row r="6" spans="2:7" ht="15" customHeight="1" x14ac:dyDescent="0.25">
      <c r="D6" s="164"/>
      <c r="E6" s="164"/>
      <c r="F6" s="164"/>
      <c r="G6" s="164"/>
    </row>
    <row r="7" spans="2:7" ht="26.25" thickBot="1" x14ac:dyDescent="0.3">
      <c r="D7" s="131" t="s">
        <v>102</v>
      </c>
      <c r="E7" s="132" t="s">
        <v>103</v>
      </c>
      <c r="F7" s="132" t="s">
        <v>4</v>
      </c>
      <c r="G7" s="133" t="s">
        <v>5</v>
      </c>
    </row>
    <row r="8" spans="2:7" ht="20.25" customHeight="1" thickBot="1" x14ac:dyDescent="0.3">
      <c r="D8" s="4" t="s">
        <v>104</v>
      </c>
      <c r="E8" s="168"/>
      <c r="F8" s="21"/>
      <c r="G8" s="64">
        <f>+F8*E8</f>
        <v>0</v>
      </c>
    </row>
    <row r="9" spans="2:7" ht="20.25" customHeight="1" thickBot="1" x14ac:dyDescent="0.3">
      <c r="D9" s="4" t="s">
        <v>105</v>
      </c>
      <c r="E9" s="169"/>
      <c r="F9" s="6"/>
      <c r="G9" s="64">
        <f>+F9*E8</f>
        <v>0</v>
      </c>
    </row>
    <row r="10" spans="2:7" ht="20.25" customHeight="1" thickBot="1" x14ac:dyDescent="0.3">
      <c r="D10" s="4" t="s">
        <v>106</v>
      </c>
      <c r="E10" s="169"/>
      <c r="F10" s="6"/>
      <c r="G10" s="64">
        <f>+F10*E8</f>
        <v>0</v>
      </c>
    </row>
    <row r="11" spans="2:7" ht="20.25" customHeight="1" thickBot="1" x14ac:dyDescent="0.3">
      <c r="D11" s="4" t="s">
        <v>107</v>
      </c>
      <c r="E11" s="169"/>
      <c r="F11" s="6"/>
      <c r="G11" s="64">
        <f>+F11*E8</f>
        <v>0</v>
      </c>
    </row>
    <row r="12" spans="2:7" ht="20.25" customHeight="1" thickBot="1" x14ac:dyDescent="0.3">
      <c r="D12" s="4" t="s">
        <v>144</v>
      </c>
      <c r="E12" s="169"/>
      <c r="F12" s="6"/>
      <c r="G12" s="64">
        <f>+F12*E8</f>
        <v>0</v>
      </c>
    </row>
    <row r="13" spans="2:7" ht="20.25" customHeight="1" thickBot="1" x14ac:dyDescent="0.3">
      <c r="D13" s="118" t="s">
        <v>145</v>
      </c>
      <c r="E13" s="169"/>
      <c r="F13" s="6"/>
      <c r="G13" s="64">
        <f>+F13*E8</f>
        <v>0</v>
      </c>
    </row>
    <row r="14" spans="2:7" ht="20.25" customHeight="1" thickBot="1" x14ac:dyDescent="0.3">
      <c r="D14" s="118" t="s">
        <v>146</v>
      </c>
      <c r="E14" s="169"/>
      <c r="F14" s="6"/>
      <c r="G14" s="64">
        <f>+F14*E8</f>
        <v>0</v>
      </c>
    </row>
    <row r="15" spans="2:7" ht="20.25" customHeight="1" x14ac:dyDescent="0.25">
      <c r="D15" s="4" t="s">
        <v>139</v>
      </c>
      <c r="E15" s="170"/>
      <c r="F15" s="6"/>
      <c r="G15" s="64">
        <f>+F15*E8</f>
        <v>0</v>
      </c>
    </row>
    <row r="16" spans="2:7" ht="20.25" customHeight="1" thickBot="1" x14ac:dyDescent="0.3">
      <c r="D16" s="171" t="s">
        <v>30</v>
      </c>
      <c r="E16" s="172"/>
      <c r="F16" s="172"/>
      <c r="G16" s="110">
        <f>SUM(G8:G15)</f>
        <v>0</v>
      </c>
    </row>
    <row r="17" spans="4:7" ht="25.5" customHeight="1" thickBot="1" x14ac:dyDescent="0.3">
      <c r="D17" s="173" t="s">
        <v>161</v>
      </c>
      <c r="E17" s="174"/>
      <c r="F17" s="174"/>
      <c r="G17" s="23"/>
    </row>
  </sheetData>
  <mergeCells count="4">
    <mergeCell ref="D5:G6"/>
    <mergeCell ref="E8:E15"/>
    <mergeCell ref="D16:F16"/>
    <mergeCell ref="D17:F1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18</vt:i4>
      </vt:variant>
    </vt:vector>
  </HeadingPairs>
  <TitlesOfParts>
    <vt:vector size="18" baseType="lpstr">
      <vt:lpstr>Kırtasiye Alımları</vt:lpstr>
      <vt:lpstr>Büro Malzemesi Alımları</vt:lpstr>
      <vt:lpstr>Baskı ve Cilt Giderleri</vt:lpstr>
      <vt:lpstr>Su Alımları</vt:lpstr>
      <vt:lpstr>Temizlik Malzemesi Alımları</vt:lpstr>
      <vt:lpstr>Yakacak Alımları</vt:lpstr>
      <vt:lpstr>Akaryakıt ve Yağ Alımları</vt:lpstr>
      <vt:lpstr>Elektrik Alımları</vt:lpstr>
      <vt:lpstr>Giyecek Alımları</vt:lpstr>
      <vt:lpstr>Laboratuvar Mal. ve Kimyevi Mad</vt:lpstr>
      <vt:lpstr>Diğer Tüketim Mal ve Malzemesi </vt:lpstr>
      <vt:lpstr>Yurtiçi Sürekli Görev Yolluklar</vt:lpstr>
      <vt:lpstr>Posta ve Telgraf Giderleri </vt:lpstr>
      <vt:lpstr>Personel Servisi Kiralama Gider</vt:lpstr>
      <vt:lpstr>Büro ve İşyeri Mal ve Malzeme A</vt:lpstr>
      <vt:lpstr>Büro ve İşyeri Makine ve Teçhi</vt:lpstr>
      <vt:lpstr>Makine Teçhizat Bakım ve Onarım</vt:lpstr>
      <vt:lpstr>Okul Bakım ve Onarımı Giderleri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2020-06-25T08:16:51Z</dcterms:modified>
</cp:coreProperties>
</file>