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6170" windowHeight="6075"/>
  </bookViews>
  <sheets>
    <sheet name="Sayfa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 l="1"/>
  <c r="H53" i="1"/>
  <c r="G53" i="1"/>
  <c r="K52" i="1"/>
  <c r="J52" i="1"/>
  <c r="I52" i="1"/>
  <c r="K51" i="1"/>
  <c r="J51" i="1"/>
  <c r="H51" i="1"/>
  <c r="G51" i="1"/>
  <c r="K50" i="1"/>
  <c r="J50" i="1"/>
  <c r="H50" i="1"/>
  <c r="G50" i="1"/>
  <c r="E50" i="1"/>
  <c r="D50" i="1"/>
  <c r="H49" i="1"/>
  <c r="G49" i="1"/>
  <c r="E49" i="1"/>
  <c r="D49" i="1"/>
  <c r="D54" i="1" s="1"/>
  <c r="K48" i="1"/>
  <c r="J48" i="1"/>
  <c r="L48" i="1" s="1"/>
  <c r="H48" i="1"/>
  <c r="G48" i="1"/>
  <c r="K47" i="1"/>
  <c r="J47" i="1"/>
  <c r="H47" i="1"/>
  <c r="G47" i="1"/>
  <c r="E47" i="1"/>
  <c r="D47" i="1"/>
  <c r="L46" i="1"/>
  <c r="I46" i="1"/>
  <c r="F46" i="1"/>
  <c r="L45" i="1"/>
  <c r="I45" i="1"/>
  <c r="M45" i="1" s="1"/>
  <c r="F45" i="1"/>
  <c r="L44" i="1"/>
  <c r="I44" i="1"/>
  <c r="M44" i="1" s="1"/>
  <c r="F44" i="1"/>
  <c r="L43" i="1"/>
  <c r="I43" i="1"/>
  <c r="M43" i="1" s="1"/>
  <c r="F43" i="1"/>
  <c r="L42" i="1"/>
  <c r="M42" i="1" s="1"/>
  <c r="I42" i="1"/>
  <c r="F42" i="1"/>
  <c r="L41" i="1"/>
  <c r="I41" i="1"/>
  <c r="F41" i="1"/>
  <c r="L40" i="1"/>
  <c r="I40" i="1"/>
  <c r="F40" i="1"/>
  <c r="F50" i="1" s="1"/>
  <c r="L39" i="1"/>
  <c r="I39" i="1"/>
  <c r="F39" i="1"/>
  <c r="L38" i="1"/>
  <c r="M38" i="1" s="1"/>
  <c r="I38" i="1"/>
  <c r="F38" i="1"/>
  <c r="L37" i="1"/>
  <c r="I37" i="1"/>
  <c r="F37" i="1"/>
  <c r="L36" i="1"/>
  <c r="I36" i="1"/>
  <c r="F36" i="1"/>
  <c r="L35" i="1"/>
  <c r="I35" i="1"/>
  <c r="F35" i="1"/>
  <c r="L34" i="1"/>
  <c r="M34" i="1" s="1"/>
  <c r="I34" i="1"/>
  <c r="F34" i="1"/>
  <c r="L33" i="1"/>
  <c r="I33" i="1"/>
  <c r="L32" i="1"/>
  <c r="I32" i="1"/>
  <c r="F32" i="1"/>
  <c r="L31" i="1"/>
  <c r="M31" i="1" s="1"/>
  <c r="I31" i="1"/>
  <c r="F31" i="1"/>
  <c r="L30" i="1"/>
  <c r="I30" i="1"/>
  <c r="F30" i="1"/>
  <c r="L29" i="1"/>
  <c r="I29" i="1"/>
  <c r="F29" i="1"/>
  <c r="L28" i="1"/>
  <c r="I28" i="1"/>
  <c r="F28" i="1"/>
  <c r="L27" i="1"/>
  <c r="M27" i="1" s="1"/>
  <c r="I27" i="1"/>
  <c r="F27" i="1"/>
  <c r="L26" i="1"/>
  <c r="I26" i="1"/>
  <c r="F26" i="1"/>
  <c r="L25" i="1"/>
  <c r="I25" i="1"/>
  <c r="M25" i="1" s="1"/>
  <c r="F25" i="1"/>
  <c r="I24" i="1"/>
  <c r="F24" i="1"/>
  <c r="M24" i="1" s="1"/>
  <c r="L23" i="1"/>
  <c r="I23" i="1"/>
  <c r="F23" i="1"/>
  <c r="L22" i="1"/>
  <c r="I22" i="1"/>
  <c r="L21" i="1"/>
  <c r="M21" i="1" s="1"/>
  <c r="I21" i="1"/>
  <c r="L20" i="1"/>
  <c r="I20" i="1"/>
  <c r="L19" i="1"/>
  <c r="M19" i="1" s="1"/>
  <c r="I19" i="1"/>
  <c r="L18" i="1"/>
  <c r="I18" i="1"/>
  <c r="L17" i="1"/>
  <c r="M17" i="1" s="1"/>
  <c r="I17" i="1"/>
  <c r="L16" i="1"/>
  <c r="I16" i="1"/>
  <c r="L15" i="1"/>
  <c r="M15" i="1" s="1"/>
  <c r="I15" i="1"/>
  <c r="L14" i="1"/>
  <c r="I14" i="1"/>
  <c r="L13" i="1"/>
  <c r="M13" i="1" s="1"/>
  <c r="I13" i="1"/>
  <c r="L12" i="1"/>
  <c r="I12" i="1"/>
  <c r="L11" i="1"/>
  <c r="M11" i="1" s="1"/>
  <c r="I11" i="1"/>
  <c r="L10" i="1"/>
  <c r="I10" i="1"/>
  <c r="L9" i="1"/>
  <c r="I9" i="1"/>
  <c r="L8" i="1"/>
  <c r="I8" i="1"/>
  <c r="M8" i="1" s="1"/>
  <c r="M7" i="1"/>
  <c r="L7" i="1"/>
  <c r="I7" i="1"/>
  <c r="M37" i="1" l="1"/>
  <c r="M10" i="1"/>
  <c r="M12" i="1"/>
  <c r="M14" i="1"/>
  <c r="M16" i="1"/>
  <c r="M18" i="1"/>
  <c r="M20" i="1"/>
  <c r="M22" i="1"/>
  <c r="M9" i="1"/>
  <c r="M28" i="1"/>
  <c r="M32" i="1"/>
  <c r="I47" i="1"/>
  <c r="G54" i="1"/>
  <c r="I50" i="1"/>
  <c r="I51" i="1"/>
  <c r="M29" i="1"/>
  <c r="M35" i="1"/>
  <c r="M39" i="1"/>
  <c r="L47" i="1"/>
  <c r="M26" i="1"/>
  <c r="M30" i="1"/>
  <c r="M36" i="1"/>
  <c r="M40" i="1"/>
  <c r="H54" i="1"/>
  <c r="I54" i="1" s="1"/>
  <c r="E54" i="1"/>
  <c r="F54" i="1" s="1"/>
  <c r="L50" i="1"/>
  <c r="L51" i="1"/>
  <c r="M51" i="1" s="1"/>
  <c r="M33" i="1"/>
  <c r="M41" i="1"/>
  <c r="M46" i="1"/>
  <c r="J54" i="1"/>
  <c r="K54" i="1"/>
  <c r="I49" i="1"/>
  <c r="L52" i="1"/>
  <c r="M52" i="1" s="1"/>
  <c r="I53" i="1"/>
  <c r="M53" i="1" s="1"/>
  <c r="M23" i="1"/>
  <c r="F47" i="1"/>
  <c r="F49" i="1"/>
  <c r="M49" i="1" s="1"/>
  <c r="I48" i="1"/>
  <c r="M48" i="1" s="1"/>
  <c r="L54" i="1" l="1"/>
  <c r="M54" i="1" s="1"/>
  <c r="M50" i="1"/>
  <c r="M47" i="1"/>
</calcChain>
</file>

<file path=xl/sharedStrings.xml><?xml version="1.0" encoding="utf-8"?>
<sst xmlns="http://schemas.openxmlformats.org/spreadsheetml/2006/main" count="65" uniqueCount="57">
  <si>
    <t>T</t>
  </si>
  <si>
    <t>Date of Update: 03.08.2023</t>
  </si>
  <si>
    <t>Non-thesis M.Sci</t>
  </si>
  <si>
    <t>M.Sci</t>
  </si>
  <si>
    <t>Ph.D</t>
  </si>
  <si>
    <t>GRAND TOTAL</t>
  </si>
  <si>
    <t>F</t>
  </si>
  <si>
    <t>M</t>
  </si>
  <si>
    <t xml:space="preserve">
 Medicine - Anatomy</t>
  </si>
  <si>
    <t>FACULTY/DEPARTMENT</t>
  </si>
  <si>
    <t xml:space="preserve"> Medicine - Biostatistics</t>
  </si>
  <si>
    <t xml:space="preserve"> Medicine - Biochemistry</t>
  </si>
  <si>
    <t xml:space="preserve"> Medicine - Deontology</t>
  </si>
  <si>
    <t xml:space="preserve"> Medicine - Physiology</t>
  </si>
  <si>
    <t xml:space="preserve">       - Reproductive Biology and Clinical Embryology</t>
  </si>
  <si>
    <t xml:space="preserve">       - Microbiology - Immunology</t>
  </si>
  <si>
    <t xml:space="preserve">       - Blood Banking and Transfusion Medicine</t>
  </si>
  <si>
    <t xml:space="preserve"> Medicine - Medical Pharmacology</t>
  </si>
  <si>
    <t xml:space="preserve"> Medicine - Immunology</t>
  </si>
  <si>
    <t xml:space="preserve"> Medicine - Radiation Oncology (Health Physics)</t>
  </si>
  <si>
    <t xml:space="preserve"> Veterinary - Anatomy</t>
  </si>
  <si>
    <t xml:space="preserve"> Veterinary - Pharmacology and Toxicology</t>
  </si>
  <si>
    <t xml:space="preserve"> Veterinary - Physiology</t>
  </si>
  <si>
    <t xml:space="preserve"> Veterinary - Animal Nutrition and Nutritional Diseases </t>
  </si>
  <si>
    <t xml:space="preserve"> Veterinary - Histology and Embryology</t>
  </si>
  <si>
    <t xml:space="preserve"> Veterinary - Parasitology</t>
  </si>
  <si>
    <t xml:space="preserve"> Aquatic Animal Disease</t>
  </si>
  <si>
    <t xml:space="preserve"> Veterinary  - Aquaculture Diseases</t>
  </si>
  <si>
    <t xml:space="preserve"> School of Health - Nursing   </t>
  </si>
  <si>
    <t xml:space="preserve">T  O  T  A  L                                 </t>
  </si>
  <si>
    <t xml:space="preserve"> Faculty of Medicine Non-Thesis M. Sci Grand Total</t>
  </si>
  <si>
    <t xml:space="preserve">GRAND TOTAL </t>
  </si>
  <si>
    <t xml:space="preserve"> Medicine - Histology – Embryology</t>
  </si>
  <si>
    <t xml:space="preserve"> Medicine - Microbiology</t>
  </si>
  <si>
    <t xml:space="preserve"> Medicine - Psychiatry (Clinical Pyschology-Adolescent)</t>
  </si>
  <si>
    <t xml:space="preserve"> Medicine - Medical Biology</t>
  </si>
  <si>
    <t xml:space="preserve"> Medicine - Medical History and Ethics</t>
  </si>
  <si>
    <t xml:space="preserve"> Medicine - Solid Organ Transplant (Non-thesis M.Sci)</t>
  </si>
  <si>
    <t xml:space="preserve"> Veterinary - Food Hygiene and Technology</t>
  </si>
  <si>
    <t xml:space="preserve"> Veterinary - Biochemistry</t>
  </si>
  <si>
    <t xml:space="preserve"> Veterinary - Surgery</t>
  </si>
  <si>
    <t xml:space="preserve"> Veterinary - Obstetrics &amp; Gynecology</t>
  </si>
  <si>
    <t xml:space="preserve"> Veterinary - Reproduction and Artificial Insemination</t>
  </si>
  <si>
    <t xml:space="preserve"> Veterinary - Genetis</t>
  </si>
  <si>
    <t xml:space="preserve"> Veterinary - Internal Medicine</t>
  </si>
  <si>
    <t xml:space="preserve"> Veterinary - Microbiology</t>
  </si>
  <si>
    <t xml:space="preserve"> Veterinary - Pathology</t>
  </si>
  <si>
    <t xml:space="preserve"> Veterinary - Zootechnics</t>
  </si>
  <si>
    <t xml:space="preserve"> Veterinary - Virology</t>
  </si>
  <si>
    <t xml:space="preserve"> Translational - Medicine</t>
  </si>
  <si>
    <t xml:space="preserve"> School of Sports - Couching</t>
  </si>
  <si>
    <t xml:space="preserve"> Faculty of Medicine Grand Total</t>
  </si>
  <si>
    <t xml:space="preserve"> Faculty of Veterinary Grand Total</t>
  </si>
  <si>
    <t xml:space="preserve"> School of Health Grand Total</t>
  </si>
  <si>
    <t>NUMBER OF STUDENTS ONGOING 2022 - 2023</t>
  </si>
  <si>
    <t>LINE NUMBER</t>
  </si>
  <si>
    <t xml:space="preserve"> Medicine - Emergency Medicine (Disaster Medicine) (Non-thesis M.Sci)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</si>
</sst>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sz val="16"/>
      <color theme="0"/>
      <name val="Arial Narrow"/>
      <family val="2"/>
      <charset val="162"/>
    </font>
    <font>
      <sz val="11"/>
      <color indexed="8"/>
      <name val="Arial"/>
      <family val="2"/>
      <charset val="162"/>
    </font>
    <font>
      <sz val="11"/>
      <name val="Arial Tur"/>
      <charset val="162"/>
    </font>
    <font>
      <sz val="11"/>
      <name val="Arial Narrow"/>
      <family val="2"/>
      <charset val="162"/>
    </font>
    <font>
      <b/>
      <sz val="12"/>
      <name val="Arial Narrow"/>
      <family val="2"/>
      <charset val="162"/>
    </font>
    <font>
      <sz val="11"/>
      <name val="Arial"/>
      <family val="2"/>
      <charset val="162"/>
    </font>
    <font>
      <sz val="11"/>
      <color rgb="FFFF0000"/>
      <name val="Arial Tur"/>
      <charset val="162"/>
    </font>
    <font>
      <b/>
      <sz val="11"/>
      <color rgb="FFFF0000"/>
      <name val="Arial Tur"/>
      <charset val="162"/>
    </font>
    <font>
      <sz val="12"/>
      <name val="Arial Narrow"/>
      <family val="2"/>
      <charset val="162"/>
    </font>
    <font>
      <b/>
      <sz val="11"/>
      <name val="Arial Narrow"/>
      <family val="2"/>
      <charset val="162"/>
    </font>
    <font>
      <b/>
      <sz val="11"/>
      <color indexed="8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149C7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vertical="center"/>
    </xf>
    <xf numFmtId="0" fontId="5" fillId="6" borderId="44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5" fillId="6" borderId="51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7" borderId="5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9" borderId="5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/>
    </xf>
    <xf numFmtId="0" fontId="5" fillId="6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0" fontId="5" fillId="9" borderId="6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6" borderId="64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vertical="center"/>
    </xf>
    <xf numFmtId="0" fontId="4" fillId="2" borderId="68" xfId="0" applyFont="1" applyFill="1" applyBorder="1" applyAlignment="1">
      <alignment vertical="center"/>
    </xf>
    <xf numFmtId="0" fontId="5" fillId="6" borderId="69" xfId="0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5" fillId="6" borderId="71" xfId="0" applyFont="1" applyFill="1" applyBorder="1" applyAlignment="1">
      <alignment horizontal="center" vertical="center" wrapText="1"/>
    </xf>
    <xf numFmtId="0" fontId="5" fillId="9" borderId="7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5" fillId="6" borderId="56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5" fillId="9" borderId="55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5" fillId="6" borderId="76" xfId="0" applyFont="1" applyFill="1" applyBorder="1" applyAlignment="1">
      <alignment horizontal="center" vertical="center" wrapText="1"/>
    </xf>
    <xf numFmtId="0" fontId="5" fillId="7" borderId="77" xfId="0" applyFont="1" applyFill="1" applyBorder="1" applyAlignment="1">
      <alignment horizontal="center" vertical="center" wrapText="1"/>
    </xf>
    <xf numFmtId="0" fontId="5" fillId="6" borderId="78" xfId="0" applyFont="1" applyFill="1" applyBorder="1" applyAlignment="1">
      <alignment horizontal="center" vertical="center" wrapText="1"/>
    </xf>
    <xf numFmtId="0" fontId="5" fillId="9" borderId="7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tabSelected="1" workbookViewId="0">
      <selection activeCell="B55" sqref="B55"/>
    </sheetView>
  </sheetViews>
  <sheetFormatPr defaultRowHeight="15"/>
  <cols>
    <col min="3" max="3" width="49.42578125" bestFit="1" customWidth="1"/>
  </cols>
  <sheetData>
    <row r="1" spans="2:13" ht="15.75" thickBot="1"/>
    <row r="2" spans="2:13" ht="21" thickTop="1">
      <c r="B2" s="100" t="s">
        <v>55</v>
      </c>
      <c r="C2" s="103" t="s">
        <v>9</v>
      </c>
      <c r="D2" s="104" t="s">
        <v>1</v>
      </c>
      <c r="E2" s="105"/>
      <c r="F2" s="105"/>
      <c r="G2" s="105"/>
      <c r="H2" s="105"/>
      <c r="I2" s="105"/>
      <c r="J2" s="105"/>
      <c r="K2" s="105"/>
      <c r="L2" s="105"/>
      <c r="M2" s="105"/>
    </row>
    <row r="3" spans="2:13" ht="15" customHeight="1">
      <c r="B3" s="101"/>
      <c r="C3" s="101"/>
      <c r="D3" s="106" t="s">
        <v>54</v>
      </c>
      <c r="E3" s="106"/>
      <c r="F3" s="106"/>
      <c r="G3" s="106"/>
      <c r="H3" s="106"/>
      <c r="I3" s="106"/>
      <c r="J3" s="106"/>
      <c r="K3" s="106"/>
      <c r="L3" s="106"/>
      <c r="M3" s="106"/>
    </row>
    <row r="4" spans="2:13" ht="15" customHeight="1">
      <c r="B4" s="101"/>
      <c r="C4" s="101"/>
      <c r="D4" s="107" t="s">
        <v>2</v>
      </c>
      <c r="E4" s="107"/>
      <c r="F4" s="107"/>
      <c r="G4" s="108" t="s">
        <v>3</v>
      </c>
      <c r="H4" s="108"/>
      <c r="I4" s="109"/>
      <c r="J4" s="108" t="s">
        <v>4</v>
      </c>
      <c r="K4" s="108"/>
      <c r="L4" s="109"/>
      <c r="M4" s="112" t="s">
        <v>5</v>
      </c>
    </row>
    <row r="5" spans="2:13">
      <c r="B5" s="101"/>
      <c r="C5" s="101"/>
      <c r="D5" s="107"/>
      <c r="E5" s="107"/>
      <c r="F5" s="107"/>
      <c r="G5" s="110"/>
      <c r="H5" s="110"/>
      <c r="I5" s="111"/>
      <c r="J5" s="110"/>
      <c r="K5" s="110"/>
      <c r="L5" s="111"/>
      <c r="M5" s="112"/>
    </row>
    <row r="6" spans="2:13" ht="15.75" thickBot="1">
      <c r="B6" s="102"/>
      <c r="C6" s="102"/>
      <c r="D6" s="1" t="s">
        <v>6</v>
      </c>
      <c r="E6" s="1" t="s">
        <v>7</v>
      </c>
      <c r="F6" s="1" t="s">
        <v>0</v>
      </c>
      <c r="G6" s="2" t="s">
        <v>6</v>
      </c>
      <c r="H6" s="3" t="s">
        <v>7</v>
      </c>
      <c r="I6" s="4" t="s">
        <v>0</v>
      </c>
      <c r="J6" s="5" t="s">
        <v>6</v>
      </c>
      <c r="K6" s="6" t="s">
        <v>7</v>
      </c>
      <c r="L6" s="4" t="s">
        <v>0</v>
      </c>
      <c r="M6" s="113"/>
    </row>
    <row r="7" spans="2:13" ht="18" thickTop="1" thickBot="1">
      <c r="B7" s="7">
        <v>1</v>
      </c>
      <c r="C7" s="8" t="s">
        <v>8</v>
      </c>
      <c r="D7" s="8"/>
      <c r="E7" s="8"/>
      <c r="F7" s="8"/>
      <c r="G7" s="9"/>
      <c r="H7" s="10"/>
      <c r="I7" s="11">
        <f>SUM(G7:H7)</f>
        <v>0</v>
      </c>
      <c r="J7" s="12"/>
      <c r="K7" s="13">
        <v>1</v>
      </c>
      <c r="L7" s="14">
        <f>SUM(J7+K7)</f>
        <v>1</v>
      </c>
      <c r="M7" s="15">
        <f t="shared" ref="M7:M22" si="0">SUM(I7+L7)</f>
        <v>1</v>
      </c>
    </row>
    <row r="8" spans="2:13" ht="18" thickTop="1" thickBot="1">
      <c r="B8" s="16">
        <v>2</v>
      </c>
      <c r="C8" s="17" t="s">
        <v>10</v>
      </c>
      <c r="D8" s="17"/>
      <c r="E8" s="17"/>
      <c r="F8" s="17"/>
      <c r="G8" s="18">
        <v>7</v>
      </c>
      <c r="H8" s="19">
        <v>2</v>
      </c>
      <c r="I8" s="11">
        <f t="shared" ref="I8:I53" si="1">SUM(G8:H8)</f>
        <v>9</v>
      </c>
      <c r="J8" s="20">
        <v>5</v>
      </c>
      <c r="K8" s="19">
        <v>2</v>
      </c>
      <c r="L8" s="14">
        <f t="shared" ref="L8:L54" si="2">SUM(J8+K8)</f>
        <v>7</v>
      </c>
      <c r="M8" s="15">
        <f t="shared" si="0"/>
        <v>16</v>
      </c>
    </row>
    <row r="9" spans="2:13" ht="18" thickTop="1" thickBot="1">
      <c r="B9" s="7">
        <v>3</v>
      </c>
      <c r="C9" s="17" t="s">
        <v>11</v>
      </c>
      <c r="D9" s="17"/>
      <c r="E9" s="17"/>
      <c r="F9" s="17"/>
      <c r="G9" s="18"/>
      <c r="H9" s="19"/>
      <c r="I9" s="11">
        <f t="shared" si="1"/>
        <v>0</v>
      </c>
      <c r="J9" s="20">
        <v>0</v>
      </c>
      <c r="K9" s="19">
        <v>1</v>
      </c>
      <c r="L9" s="14">
        <f t="shared" si="2"/>
        <v>1</v>
      </c>
      <c r="M9" s="15">
        <f t="shared" si="0"/>
        <v>1</v>
      </c>
    </row>
    <row r="10" spans="2:13" ht="18" thickTop="1" thickBot="1">
      <c r="B10" s="16"/>
      <c r="C10" s="21" t="s">
        <v>12</v>
      </c>
      <c r="D10" s="21"/>
      <c r="E10" s="21"/>
      <c r="F10" s="21"/>
      <c r="G10" s="18"/>
      <c r="H10" s="19"/>
      <c r="I10" s="11">
        <f t="shared" si="1"/>
        <v>0</v>
      </c>
      <c r="J10" s="20"/>
      <c r="K10" s="19">
        <v>0</v>
      </c>
      <c r="L10" s="14">
        <f t="shared" si="2"/>
        <v>0</v>
      </c>
      <c r="M10" s="15">
        <f t="shared" si="0"/>
        <v>0</v>
      </c>
    </row>
    <row r="11" spans="2:13" ht="18" thickTop="1" thickBot="1">
      <c r="B11" s="16">
        <v>5</v>
      </c>
      <c r="C11" s="17" t="s">
        <v>13</v>
      </c>
      <c r="D11" s="17"/>
      <c r="E11" s="17"/>
      <c r="F11" s="17"/>
      <c r="G11" s="18">
        <v>7</v>
      </c>
      <c r="H11" s="19">
        <v>1</v>
      </c>
      <c r="I11" s="11">
        <f t="shared" si="1"/>
        <v>8</v>
      </c>
      <c r="J11" s="20">
        <v>7</v>
      </c>
      <c r="K11" s="19">
        <v>3</v>
      </c>
      <c r="L11" s="14">
        <f t="shared" si="2"/>
        <v>10</v>
      </c>
      <c r="M11" s="15">
        <f t="shared" si="0"/>
        <v>18</v>
      </c>
    </row>
    <row r="12" spans="2:13" ht="18" thickTop="1" thickBot="1">
      <c r="B12" s="116">
        <v>6</v>
      </c>
      <c r="C12" s="22" t="s">
        <v>32</v>
      </c>
      <c r="D12" s="22"/>
      <c r="E12" s="22"/>
      <c r="F12" s="22"/>
      <c r="G12" s="23">
        <v>1</v>
      </c>
      <c r="H12" s="24">
        <v>1</v>
      </c>
      <c r="I12" s="11">
        <f t="shared" si="1"/>
        <v>2</v>
      </c>
      <c r="J12" s="25">
        <v>7</v>
      </c>
      <c r="K12" s="24">
        <v>1</v>
      </c>
      <c r="L12" s="14">
        <f t="shared" si="2"/>
        <v>8</v>
      </c>
      <c r="M12" s="15">
        <f t="shared" si="0"/>
        <v>10</v>
      </c>
    </row>
    <row r="13" spans="2:13" ht="18" thickTop="1" thickBot="1">
      <c r="B13" s="116"/>
      <c r="C13" s="35" t="s">
        <v>14</v>
      </c>
      <c r="D13" s="26"/>
      <c r="E13" s="26"/>
      <c r="F13" s="26"/>
      <c r="G13" s="27">
        <v>8</v>
      </c>
      <c r="H13" s="28">
        <v>2</v>
      </c>
      <c r="I13" s="11">
        <f t="shared" si="1"/>
        <v>10</v>
      </c>
      <c r="J13" s="29"/>
      <c r="K13" s="28"/>
      <c r="L13" s="14">
        <f t="shared" si="2"/>
        <v>0</v>
      </c>
      <c r="M13" s="15">
        <f t="shared" si="0"/>
        <v>10</v>
      </c>
    </row>
    <row r="14" spans="2:13" ht="18" thickTop="1" thickBot="1">
      <c r="B14" s="116">
        <v>7</v>
      </c>
      <c r="C14" s="30" t="s">
        <v>33</v>
      </c>
      <c r="D14" s="30"/>
      <c r="E14" s="30"/>
      <c r="F14" s="30"/>
      <c r="G14" s="23">
        <v>4</v>
      </c>
      <c r="H14" s="24">
        <v>1</v>
      </c>
      <c r="I14" s="11">
        <f t="shared" si="1"/>
        <v>5</v>
      </c>
      <c r="J14" s="25">
        <v>1</v>
      </c>
      <c r="K14" s="24"/>
      <c r="L14" s="14">
        <f t="shared" si="2"/>
        <v>1</v>
      </c>
      <c r="M14" s="15">
        <f t="shared" si="0"/>
        <v>6</v>
      </c>
    </row>
    <row r="15" spans="2:13" ht="18" thickTop="1" thickBot="1">
      <c r="B15" s="116"/>
      <c r="C15" s="31" t="s">
        <v>15</v>
      </c>
      <c r="D15" s="31"/>
      <c r="E15" s="31"/>
      <c r="F15" s="31"/>
      <c r="G15" s="32"/>
      <c r="H15" s="33"/>
      <c r="I15" s="11">
        <f t="shared" si="1"/>
        <v>0</v>
      </c>
      <c r="J15" s="34">
        <v>0</v>
      </c>
      <c r="K15" s="33">
        <v>0</v>
      </c>
      <c r="L15" s="14">
        <f t="shared" si="2"/>
        <v>0</v>
      </c>
      <c r="M15" s="15">
        <f t="shared" si="0"/>
        <v>0</v>
      </c>
    </row>
    <row r="16" spans="2:13" ht="18" thickTop="1" thickBot="1">
      <c r="B16" s="116"/>
      <c r="C16" s="35" t="s">
        <v>16</v>
      </c>
      <c r="D16" s="35"/>
      <c r="E16" s="35"/>
      <c r="F16" s="35"/>
      <c r="G16" s="27"/>
      <c r="H16" s="28"/>
      <c r="I16" s="11">
        <f t="shared" si="1"/>
        <v>0</v>
      </c>
      <c r="J16" s="29"/>
      <c r="K16" s="28"/>
      <c r="L16" s="14">
        <f t="shared" si="2"/>
        <v>0</v>
      </c>
      <c r="M16" s="15">
        <f t="shared" si="0"/>
        <v>0</v>
      </c>
    </row>
    <row r="17" spans="2:13" ht="18" thickTop="1" thickBot="1">
      <c r="B17" s="16">
        <v>8</v>
      </c>
      <c r="C17" s="17" t="s">
        <v>34</v>
      </c>
      <c r="D17" s="17"/>
      <c r="E17" s="17"/>
      <c r="F17" s="17"/>
      <c r="G17" s="18">
        <v>7</v>
      </c>
      <c r="H17" s="19">
        <v>6</v>
      </c>
      <c r="I17" s="11">
        <f t="shared" si="1"/>
        <v>13</v>
      </c>
      <c r="J17" s="20"/>
      <c r="K17" s="19"/>
      <c r="L17" s="14">
        <f t="shared" si="2"/>
        <v>0</v>
      </c>
      <c r="M17" s="15">
        <f t="shared" si="0"/>
        <v>13</v>
      </c>
    </row>
    <row r="18" spans="2:13" ht="18" thickTop="1" thickBot="1">
      <c r="B18" s="16">
        <v>9</v>
      </c>
      <c r="C18" s="17" t="s">
        <v>35</v>
      </c>
      <c r="D18" s="17"/>
      <c r="E18" s="17"/>
      <c r="F18" s="17"/>
      <c r="G18" s="18">
        <v>7</v>
      </c>
      <c r="H18" s="19"/>
      <c r="I18" s="11">
        <f t="shared" si="1"/>
        <v>7</v>
      </c>
      <c r="J18" s="20">
        <v>4</v>
      </c>
      <c r="K18" s="19">
        <v>0</v>
      </c>
      <c r="L18" s="14">
        <f t="shared" si="2"/>
        <v>4</v>
      </c>
      <c r="M18" s="15">
        <f t="shared" si="0"/>
        <v>11</v>
      </c>
    </row>
    <row r="19" spans="2:13" ht="18" thickTop="1" thickBot="1">
      <c r="B19" s="16">
        <v>10</v>
      </c>
      <c r="C19" s="17" t="s">
        <v>19</v>
      </c>
      <c r="D19" s="17"/>
      <c r="E19" s="17"/>
      <c r="F19" s="17"/>
      <c r="G19" s="18">
        <v>1</v>
      </c>
      <c r="H19" s="19"/>
      <c r="I19" s="11">
        <f t="shared" si="1"/>
        <v>1</v>
      </c>
      <c r="J19" s="20"/>
      <c r="K19" s="19"/>
      <c r="L19" s="14">
        <f t="shared" si="2"/>
        <v>0</v>
      </c>
      <c r="M19" s="15">
        <f t="shared" si="0"/>
        <v>1</v>
      </c>
    </row>
    <row r="20" spans="2:13" ht="18" thickTop="1" thickBot="1">
      <c r="B20" s="16">
        <v>11</v>
      </c>
      <c r="C20" s="17" t="s">
        <v>36</v>
      </c>
      <c r="D20" s="17"/>
      <c r="E20" s="17"/>
      <c r="F20" s="17"/>
      <c r="G20" s="18">
        <v>2</v>
      </c>
      <c r="H20" s="19">
        <v>1</v>
      </c>
      <c r="I20" s="11">
        <f t="shared" si="1"/>
        <v>3</v>
      </c>
      <c r="J20" s="20">
        <v>1</v>
      </c>
      <c r="K20" s="19">
        <v>0</v>
      </c>
      <c r="L20" s="14">
        <f t="shared" si="2"/>
        <v>1</v>
      </c>
      <c r="M20" s="15">
        <f t="shared" si="0"/>
        <v>4</v>
      </c>
    </row>
    <row r="21" spans="2:13" ht="18" thickTop="1" thickBot="1">
      <c r="B21" s="16">
        <v>12</v>
      </c>
      <c r="C21" s="36" t="s">
        <v>17</v>
      </c>
      <c r="D21" s="36"/>
      <c r="E21" s="36"/>
      <c r="F21" s="36"/>
      <c r="G21" s="18">
        <v>2</v>
      </c>
      <c r="H21" s="19"/>
      <c r="I21" s="11">
        <f t="shared" si="1"/>
        <v>2</v>
      </c>
      <c r="J21" s="20">
        <v>1</v>
      </c>
      <c r="K21" s="19">
        <v>2</v>
      </c>
      <c r="L21" s="14">
        <f t="shared" si="2"/>
        <v>3</v>
      </c>
      <c r="M21" s="15">
        <f t="shared" si="0"/>
        <v>5</v>
      </c>
    </row>
    <row r="22" spans="2:13" ht="18" thickTop="1" thickBot="1">
      <c r="B22" s="16">
        <v>13</v>
      </c>
      <c r="C22" s="17" t="s">
        <v>18</v>
      </c>
      <c r="D22" s="17"/>
      <c r="E22" s="17"/>
      <c r="F22" s="17"/>
      <c r="G22" s="18">
        <v>7</v>
      </c>
      <c r="H22" s="19">
        <v>2</v>
      </c>
      <c r="I22" s="11">
        <f t="shared" si="1"/>
        <v>9</v>
      </c>
      <c r="J22" s="20">
        <v>4</v>
      </c>
      <c r="K22" s="19">
        <v>4</v>
      </c>
      <c r="L22" s="14">
        <f t="shared" si="2"/>
        <v>8</v>
      </c>
      <c r="M22" s="15">
        <f t="shared" si="0"/>
        <v>17</v>
      </c>
    </row>
    <row r="23" spans="2:13" ht="18" thickTop="1" thickBot="1">
      <c r="B23" s="16">
        <v>14</v>
      </c>
      <c r="C23" s="37" t="s">
        <v>37</v>
      </c>
      <c r="D23" s="38"/>
      <c r="E23" s="38">
        <v>1</v>
      </c>
      <c r="F23" s="39">
        <f>E23</f>
        <v>1</v>
      </c>
      <c r="G23" s="18"/>
      <c r="H23" s="19">
        <v>0</v>
      </c>
      <c r="I23" s="11">
        <f t="shared" si="1"/>
        <v>0</v>
      </c>
      <c r="J23" s="20"/>
      <c r="K23" s="19"/>
      <c r="L23" s="14">
        <f t="shared" si="2"/>
        <v>0</v>
      </c>
      <c r="M23" s="15">
        <f>F23</f>
        <v>1</v>
      </c>
    </row>
    <row r="24" spans="2:13" ht="18" thickTop="1" thickBot="1">
      <c r="B24" s="16">
        <v>15</v>
      </c>
      <c r="C24" s="37" t="s">
        <v>56</v>
      </c>
      <c r="D24" s="38">
        <v>0</v>
      </c>
      <c r="E24" s="38">
        <v>1</v>
      </c>
      <c r="F24" s="39">
        <f>D24+E24</f>
        <v>1</v>
      </c>
      <c r="G24" s="18"/>
      <c r="H24" s="19"/>
      <c r="I24" s="11">
        <f t="shared" si="1"/>
        <v>0</v>
      </c>
      <c r="J24" s="20"/>
      <c r="K24" s="19"/>
      <c r="L24" s="14"/>
      <c r="M24" s="15">
        <f>F24</f>
        <v>1</v>
      </c>
    </row>
    <row r="25" spans="2:13" ht="18" thickTop="1" thickBot="1">
      <c r="B25" s="16">
        <v>16</v>
      </c>
      <c r="C25" s="17" t="s">
        <v>20</v>
      </c>
      <c r="D25" s="17"/>
      <c r="E25" s="17"/>
      <c r="F25" s="39">
        <f t="shared" ref="F25:F46" si="3">D25+E25</f>
        <v>0</v>
      </c>
      <c r="G25" s="18">
        <v>0</v>
      </c>
      <c r="H25" s="19">
        <v>0</v>
      </c>
      <c r="I25" s="11">
        <f t="shared" si="1"/>
        <v>0</v>
      </c>
      <c r="J25" s="20">
        <v>0</v>
      </c>
      <c r="K25" s="19">
        <v>0</v>
      </c>
      <c r="L25" s="14">
        <f t="shared" si="2"/>
        <v>0</v>
      </c>
      <c r="M25" s="15">
        <f t="shared" ref="M25:M46" si="4">SUM(I25+L25)</f>
        <v>0</v>
      </c>
    </row>
    <row r="26" spans="2:13" ht="18" thickTop="1" thickBot="1">
      <c r="B26" s="16">
        <v>17</v>
      </c>
      <c r="C26" s="17" t="s">
        <v>38</v>
      </c>
      <c r="D26" s="17"/>
      <c r="E26" s="17"/>
      <c r="F26" s="39">
        <f t="shared" si="3"/>
        <v>0</v>
      </c>
      <c r="G26" s="18">
        <v>8</v>
      </c>
      <c r="H26" s="19">
        <v>4</v>
      </c>
      <c r="I26" s="11">
        <f t="shared" si="1"/>
        <v>12</v>
      </c>
      <c r="J26" s="20">
        <v>4</v>
      </c>
      <c r="K26" s="19">
        <v>7</v>
      </c>
      <c r="L26" s="14">
        <f t="shared" si="2"/>
        <v>11</v>
      </c>
      <c r="M26" s="15">
        <f t="shared" si="4"/>
        <v>23</v>
      </c>
    </row>
    <row r="27" spans="2:13" ht="18" thickTop="1" thickBot="1">
      <c r="B27" s="16">
        <v>18</v>
      </c>
      <c r="C27" s="17" t="s">
        <v>39</v>
      </c>
      <c r="D27" s="17"/>
      <c r="E27" s="17"/>
      <c r="F27" s="39">
        <f t="shared" si="3"/>
        <v>0</v>
      </c>
      <c r="G27" s="18">
        <v>2</v>
      </c>
      <c r="H27" s="19">
        <v>0</v>
      </c>
      <c r="I27" s="11">
        <f t="shared" si="1"/>
        <v>2</v>
      </c>
      <c r="J27" s="20">
        <v>5</v>
      </c>
      <c r="K27" s="19">
        <v>2</v>
      </c>
      <c r="L27" s="14">
        <f t="shared" si="2"/>
        <v>7</v>
      </c>
      <c r="M27" s="15">
        <f t="shared" si="4"/>
        <v>9</v>
      </c>
    </row>
    <row r="28" spans="2:13" ht="18" thickTop="1" thickBot="1">
      <c r="B28" s="16">
        <v>19</v>
      </c>
      <c r="C28" s="17" t="s">
        <v>40</v>
      </c>
      <c r="D28" s="17"/>
      <c r="E28" s="17"/>
      <c r="F28" s="39">
        <f t="shared" si="3"/>
        <v>0</v>
      </c>
      <c r="G28" s="18"/>
      <c r="H28" s="19"/>
      <c r="I28" s="11">
        <f t="shared" si="1"/>
        <v>0</v>
      </c>
      <c r="J28" s="20">
        <v>9</v>
      </c>
      <c r="K28" s="19">
        <v>3</v>
      </c>
      <c r="L28" s="14">
        <f t="shared" si="2"/>
        <v>12</v>
      </c>
      <c r="M28" s="15">
        <f t="shared" si="4"/>
        <v>12</v>
      </c>
    </row>
    <row r="29" spans="2:13" ht="18" thickTop="1" thickBot="1">
      <c r="B29" s="16">
        <v>20</v>
      </c>
      <c r="C29" s="17" t="s">
        <v>41</v>
      </c>
      <c r="D29" s="17"/>
      <c r="E29" s="17"/>
      <c r="F29" s="39">
        <f t="shared" si="3"/>
        <v>0</v>
      </c>
      <c r="G29" s="18"/>
      <c r="H29" s="19"/>
      <c r="I29" s="11">
        <f t="shared" si="1"/>
        <v>0</v>
      </c>
      <c r="J29" s="20">
        <v>7</v>
      </c>
      <c r="K29" s="19">
        <v>12</v>
      </c>
      <c r="L29" s="14">
        <f t="shared" si="2"/>
        <v>19</v>
      </c>
      <c r="M29" s="15">
        <f t="shared" si="4"/>
        <v>19</v>
      </c>
    </row>
    <row r="30" spans="2:13" ht="18" thickTop="1" thickBot="1">
      <c r="B30" s="16">
        <v>21</v>
      </c>
      <c r="C30" s="17" t="s">
        <v>42</v>
      </c>
      <c r="D30" s="17"/>
      <c r="E30" s="17"/>
      <c r="F30" s="39">
        <f t="shared" si="3"/>
        <v>0</v>
      </c>
      <c r="G30" s="18"/>
      <c r="H30" s="19"/>
      <c r="I30" s="11">
        <f t="shared" si="1"/>
        <v>0</v>
      </c>
      <c r="J30" s="20">
        <v>6</v>
      </c>
      <c r="K30" s="19">
        <v>14</v>
      </c>
      <c r="L30" s="14">
        <f t="shared" si="2"/>
        <v>20</v>
      </c>
      <c r="M30" s="15">
        <f t="shared" si="4"/>
        <v>20</v>
      </c>
    </row>
    <row r="31" spans="2:13" ht="18" thickTop="1" thickBot="1">
      <c r="B31" s="16">
        <v>22</v>
      </c>
      <c r="C31" s="17" t="s">
        <v>21</v>
      </c>
      <c r="D31" s="17"/>
      <c r="E31" s="17"/>
      <c r="F31" s="39">
        <f t="shared" si="3"/>
        <v>0</v>
      </c>
      <c r="G31" s="18">
        <v>1</v>
      </c>
      <c r="H31" s="19">
        <v>1</v>
      </c>
      <c r="I31" s="11">
        <f t="shared" si="1"/>
        <v>2</v>
      </c>
      <c r="J31" s="20">
        <v>3</v>
      </c>
      <c r="K31" s="19">
        <v>0</v>
      </c>
      <c r="L31" s="14">
        <f t="shared" si="2"/>
        <v>3</v>
      </c>
      <c r="M31" s="15">
        <f t="shared" si="4"/>
        <v>5</v>
      </c>
    </row>
    <row r="32" spans="2:13" ht="18" thickTop="1" thickBot="1">
      <c r="B32" s="16">
        <v>23</v>
      </c>
      <c r="C32" s="17" t="s">
        <v>22</v>
      </c>
      <c r="D32" s="17"/>
      <c r="E32" s="17"/>
      <c r="F32" s="39">
        <f t="shared" si="3"/>
        <v>0</v>
      </c>
      <c r="G32" s="18">
        <v>1</v>
      </c>
      <c r="H32" s="19">
        <v>0</v>
      </c>
      <c r="I32" s="11">
        <f t="shared" si="1"/>
        <v>1</v>
      </c>
      <c r="J32" s="20">
        <v>3</v>
      </c>
      <c r="K32" s="19">
        <v>1</v>
      </c>
      <c r="L32" s="14">
        <f t="shared" si="2"/>
        <v>4</v>
      </c>
      <c r="M32" s="15">
        <f t="shared" si="4"/>
        <v>5</v>
      </c>
    </row>
    <row r="33" spans="2:13" ht="18" thickTop="1" thickBot="1">
      <c r="B33" s="16"/>
      <c r="C33" s="17" t="s">
        <v>43</v>
      </c>
      <c r="D33" s="17"/>
      <c r="E33" s="17"/>
      <c r="F33" s="39"/>
      <c r="G33" s="18">
        <v>3</v>
      </c>
      <c r="H33" s="19">
        <v>1</v>
      </c>
      <c r="I33" s="11">
        <f>G33+H33</f>
        <v>4</v>
      </c>
      <c r="J33" s="20"/>
      <c r="K33" s="19"/>
      <c r="L33" s="14">
        <f>J33+K33</f>
        <v>0</v>
      </c>
      <c r="M33" s="15">
        <f t="shared" si="4"/>
        <v>4</v>
      </c>
    </row>
    <row r="34" spans="2:13" ht="18" thickTop="1" thickBot="1">
      <c r="B34" s="16">
        <v>24</v>
      </c>
      <c r="C34" s="17" t="s">
        <v>23</v>
      </c>
      <c r="D34" s="17"/>
      <c r="E34" s="17"/>
      <c r="F34" s="39">
        <f t="shared" si="3"/>
        <v>0</v>
      </c>
      <c r="G34" s="18"/>
      <c r="H34" s="19"/>
      <c r="I34" s="11">
        <f t="shared" si="1"/>
        <v>0</v>
      </c>
      <c r="J34" s="20">
        <v>11</v>
      </c>
      <c r="K34" s="19">
        <v>25</v>
      </c>
      <c r="L34" s="14">
        <f t="shared" si="2"/>
        <v>36</v>
      </c>
      <c r="M34" s="15">
        <f t="shared" si="4"/>
        <v>36</v>
      </c>
    </row>
    <row r="35" spans="2:13" ht="18" thickTop="1" thickBot="1">
      <c r="B35" s="16">
        <v>25</v>
      </c>
      <c r="C35" s="17" t="s">
        <v>24</v>
      </c>
      <c r="D35" s="17"/>
      <c r="E35" s="17"/>
      <c r="F35" s="39">
        <f t="shared" si="3"/>
        <v>0</v>
      </c>
      <c r="G35" s="18">
        <v>1</v>
      </c>
      <c r="H35" s="19">
        <v>1</v>
      </c>
      <c r="I35" s="11">
        <f t="shared" si="1"/>
        <v>2</v>
      </c>
      <c r="J35" s="20">
        <v>3</v>
      </c>
      <c r="K35" s="19">
        <v>2</v>
      </c>
      <c r="L35" s="14">
        <f t="shared" si="2"/>
        <v>5</v>
      </c>
      <c r="M35" s="15">
        <f t="shared" si="4"/>
        <v>7</v>
      </c>
    </row>
    <row r="36" spans="2:13" ht="18" thickTop="1" thickBot="1">
      <c r="B36" s="16">
        <v>26</v>
      </c>
      <c r="C36" s="17" t="s">
        <v>44</v>
      </c>
      <c r="D36" s="17"/>
      <c r="E36" s="17"/>
      <c r="F36" s="39">
        <f t="shared" si="3"/>
        <v>0</v>
      </c>
      <c r="G36" s="18"/>
      <c r="H36" s="19"/>
      <c r="I36" s="11">
        <f t="shared" si="1"/>
        <v>0</v>
      </c>
      <c r="J36" s="20">
        <v>7</v>
      </c>
      <c r="K36" s="19">
        <v>5</v>
      </c>
      <c r="L36" s="14">
        <f t="shared" si="2"/>
        <v>12</v>
      </c>
      <c r="M36" s="15">
        <f t="shared" si="4"/>
        <v>12</v>
      </c>
    </row>
    <row r="37" spans="2:13" ht="18" thickTop="1" thickBot="1">
      <c r="B37" s="16">
        <v>27</v>
      </c>
      <c r="C37" s="17" t="s">
        <v>45</v>
      </c>
      <c r="D37" s="17"/>
      <c r="E37" s="17"/>
      <c r="F37" s="39">
        <f t="shared" si="3"/>
        <v>0</v>
      </c>
      <c r="G37" s="18"/>
      <c r="H37" s="19"/>
      <c r="I37" s="11">
        <f t="shared" si="1"/>
        <v>0</v>
      </c>
      <c r="J37" s="20">
        <v>7</v>
      </c>
      <c r="K37" s="19">
        <v>5</v>
      </c>
      <c r="L37" s="14">
        <f t="shared" si="2"/>
        <v>12</v>
      </c>
      <c r="M37" s="15">
        <f t="shared" si="4"/>
        <v>12</v>
      </c>
    </row>
    <row r="38" spans="2:13" ht="18" thickTop="1" thickBot="1">
      <c r="B38" s="16">
        <v>28</v>
      </c>
      <c r="C38" s="17" t="s">
        <v>25</v>
      </c>
      <c r="D38" s="17"/>
      <c r="E38" s="17"/>
      <c r="F38" s="39">
        <f t="shared" si="3"/>
        <v>0</v>
      </c>
      <c r="G38" s="18"/>
      <c r="H38" s="19">
        <v>0</v>
      </c>
      <c r="I38" s="11">
        <f t="shared" si="1"/>
        <v>0</v>
      </c>
      <c r="J38" s="20">
        <v>5</v>
      </c>
      <c r="K38" s="19">
        <v>2</v>
      </c>
      <c r="L38" s="14">
        <f t="shared" si="2"/>
        <v>7</v>
      </c>
      <c r="M38" s="15">
        <f t="shared" si="4"/>
        <v>7</v>
      </c>
    </row>
    <row r="39" spans="2:13" ht="18" thickTop="1" thickBot="1">
      <c r="B39" s="16">
        <v>29</v>
      </c>
      <c r="C39" s="17" t="s">
        <v>46</v>
      </c>
      <c r="D39" s="17"/>
      <c r="E39" s="17"/>
      <c r="F39" s="39">
        <f t="shared" si="3"/>
        <v>0</v>
      </c>
      <c r="G39" s="18">
        <v>1</v>
      </c>
      <c r="H39" s="19"/>
      <c r="I39" s="11">
        <f t="shared" si="1"/>
        <v>1</v>
      </c>
      <c r="J39" s="20">
        <v>4</v>
      </c>
      <c r="K39" s="19">
        <v>3</v>
      </c>
      <c r="L39" s="14">
        <f t="shared" si="2"/>
        <v>7</v>
      </c>
      <c r="M39" s="15">
        <f t="shared" si="4"/>
        <v>8</v>
      </c>
    </row>
    <row r="40" spans="2:13" ht="18" thickTop="1" thickBot="1">
      <c r="B40" s="16">
        <v>30</v>
      </c>
      <c r="C40" s="17" t="s">
        <v>47</v>
      </c>
      <c r="D40" s="38">
        <v>3</v>
      </c>
      <c r="E40" s="38">
        <v>8</v>
      </c>
      <c r="F40" s="39">
        <f t="shared" si="3"/>
        <v>11</v>
      </c>
      <c r="G40" s="18">
        <v>4</v>
      </c>
      <c r="H40" s="19">
        <v>11</v>
      </c>
      <c r="I40" s="11">
        <f t="shared" si="1"/>
        <v>15</v>
      </c>
      <c r="J40" s="20">
        <v>9</v>
      </c>
      <c r="K40" s="19">
        <v>10</v>
      </c>
      <c r="L40" s="14">
        <f t="shared" si="2"/>
        <v>19</v>
      </c>
      <c r="M40" s="15">
        <f t="shared" si="4"/>
        <v>34</v>
      </c>
    </row>
    <row r="41" spans="2:13" ht="18" thickTop="1" thickBot="1">
      <c r="B41" s="117">
        <v>31</v>
      </c>
      <c r="C41" s="40" t="s">
        <v>27</v>
      </c>
      <c r="D41" s="40"/>
      <c r="E41" s="40"/>
      <c r="F41" s="39">
        <f t="shared" si="3"/>
        <v>0</v>
      </c>
      <c r="G41" s="41"/>
      <c r="H41" s="42"/>
      <c r="I41" s="11">
        <f t="shared" si="1"/>
        <v>0</v>
      </c>
      <c r="J41" s="43">
        <v>0</v>
      </c>
      <c r="K41" s="42">
        <v>0</v>
      </c>
      <c r="L41" s="14">
        <f t="shared" si="2"/>
        <v>0</v>
      </c>
      <c r="M41" s="15">
        <f t="shared" si="4"/>
        <v>0</v>
      </c>
    </row>
    <row r="42" spans="2:13" ht="18" thickTop="1" thickBot="1">
      <c r="B42" s="118"/>
      <c r="C42" s="44" t="s">
        <v>26</v>
      </c>
      <c r="D42" s="44"/>
      <c r="E42" s="44"/>
      <c r="F42" s="39">
        <f t="shared" si="3"/>
        <v>0</v>
      </c>
      <c r="G42" s="45"/>
      <c r="H42" s="46"/>
      <c r="I42" s="11">
        <f t="shared" si="1"/>
        <v>0</v>
      </c>
      <c r="J42" s="47">
        <v>2</v>
      </c>
      <c r="K42" s="46">
        <v>2</v>
      </c>
      <c r="L42" s="14">
        <f t="shared" si="2"/>
        <v>4</v>
      </c>
      <c r="M42" s="15">
        <f t="shared" si="4"/>
        <v>4</v>
      </c>
    </row>
    <row r="43" spans="2:13" ht="18" thickTop="1" thickBot="1">
      <c r="B43" s="16">
        <v>32</v>
      </c>
      <c r="C43" s="48" t="s">
        <v>48</v>
      </c>
      <c r="D43" s="48"/>
      <c r="E43" s="48"/>
      <c r="F43" s="39">
        <f t="shared" si="3"/>
        <v>0</v>
      </c>
      <c r="G43" s="49"/>
      <c r="H43" s="50"/>
      <c r="I43" s="11">
        <f t="shared" si="1"/>
        <v>0</v>
      </c>
      <c r="J43" s="51">
        <v>3</v>
      </c>
      <c r="K43" s="50">
        <v>2</v>
      </c>
      <c r="L43" s="14">
        <f t="shared" si="2"/>
        <v>5</v>
      </c>
      <c r="M43" s="15">
        <f t="shared" si="4"/>
        <v>5</v>
      </c>
    </row>
    <row r="44" spans="2:13" ht="18" thickTop="1" thickBot="1">
      <c r="B44" s="16">
        <v>33</v>
      </c>
      <c r="C44" s="52" t="s">
        <v>28</v>
      </c>
      <c r="D44" s="52"/>
      <c r="E44" s="52"/>
      <c r="F44" s="39">
        <f t="shared" si="3"/>
        <v>0</v>
      </c>
      <c r="G44" s="53">
        <v>23</v>
      </c>
      <c r="H44" s="54">
        <v>2</v>
      </c>
      <c r="I44" s="11">
        <f t="shared" si="1"/>
        <v>25</v>
      </c>
      <c r="J44" s="53">
        <v>22</v>
      </c>
      <c r="K44" s="54">
        <v>4</v>
      </c>
      <c r="L44" s="14">
        <f t="shared" si="2"/>
        <v>26</v>
      </c>
      <c r="M44" s="15">
        <f t="shared" si="4"/>
        <v>51</v>
      </c>
    </row>
    <row r="45" spans="2:13" ht="18" thickTop="1" thickBot="1">
      <c r="B45" s="16">
        <v>34</v>
      </c>
      <c r="C45" s="52" t="s">
        <v>49</v>
      </c>
      <c r="D45" s="52"/>
      <c r="E45" s="52"/>
      <c r="F45" s="39">
        <f t="shared" si="3"/>
        <v>0</v>
      </c>
      <c r="G45" s="53"/>
      <c r="H45" s="54"/>
      <c r="I45" s="11">
        <f t="shared" si="1"/>
        <v>0</v>
      </c>
      <c r="J45" s="53">
        <v>17</v>
      </c>
      <c r="K45" s="54">
        <v>11</v>
      </c>
      <c r="L45" s="14">
        <f t="shared" si="2"/>
        <v>28</v>
      </c>
      <c r="M45" s="15">
        <f t="shared" si="4"/>
        <v>28</v>
      </c>
    </row>
    <row r="46" spans="2:13" ht="18" thickTop="1" thickBot="1">
      <c r="B46" s="16">
        <v>35</v>
      </c>
      <c r="C46" s="52" t="s">
        <v>50</v>
      </c>
      <c r="D46" s="52"/>
      <c r="E46" s="52"/>
      <c r="F46" s="39">
        <f t="shared" si="3"/>
        <v>0</v>
      </c>
      <c r="G46" s="53">
        <v>8</v>
      </c>
      <c r="H46" s="54">
        <v>17</v>
      </c>
      <c r="I46" s="11">
        <f t="shared" si="1"/>
        <v>25</v>
      </c>
      <c r="J46" s="53"/>
      <c r="K46" s="54"/>
      <c r="L46" s="14">
        <f t="shared" si="2"/>
        <v>0</v>
      </c>
      <c r="M46" s="15">
        <f t="shared" si="4"/>
        <v>25</v>
      </c>
    </row>
    <row r="47" spans="2:13" ht="18" thickTop="1" thickBot="1">
      <c r="B47" s="119" t="s">
        <v>29</v>
      </c>
      <c r="C47" s="120"/>
      <c r="D47" s="55">
        <f>D24+D40</f>
        <v>3</v>
      </c>
      <c r="E47" s="55">
        <f>E23+E24+E40</f>
        <v>10</v>
      </c>
      <c r="F47" s="55">
        <f>F23+F24+F40</f>
        <v>13</v>
      </c>
      <c r="G47" s="56">
        <f>SUM(G7:G46)</f>
        <v>105</v>
      </c>
      <c r="H47" s="57">
        <f>SUM(H7:H46)</f>
        <v>53</v>
      </c>
      <c r="I47" s="58">
        <f t="shared" si="1"/>
        <v>158</v>
      </c>
      <c r="J47" s="56">
        <f>SUM(J7:J46)</f>
        <v>157</v>
      </c>
      <c r="K47" s="59">
        <f>SUM(K7:K46)</f>
        <v>124</v>
      </c>
      <c r="L47" s="60">
        <f t="shared" si="2"/>
        <v>281</v>
      </c>
      <c r="M47" s="15">
        <f>F47+I47+L47</f>
        <v>452</v>
      </c>
    </row>
    <row r="48" spans="2:13" ht="18" thickTop="1" thickBot="1">
      <c r="B48" s="62">
        <v>1</v>
      </c>
      <c r="C48" s="63" t="s">
        <v>51</v>
      </c>
      <c r="D48" s="64"/>
      <c r="E48" s="64"/>
      <c r="F48" s="64"/>
      <c r="G48" s="65">
        <f>SUM(G7:G23)</f>
        <v>53</v>
      </c>
      <c r="H48" s="66">
        <f>SUM(H7:H22)</f>
        <v>16</v>
      </c>
      <c r="I48" s="11">
        <f t="shared" si="1"/>
        <v>69</v>
      </c>
      <c r="J48" s="67">
        <f>SUM(J7:J22)</f>
        <v>30</v>
      </c>
      <c r="K48" s="68">
        <f>SUM(K7:K22)</f>
        <v>14</v>
      </c>
      <c r="L48" s="61">
        <f t="shared" si="2"/>
        <v>44</v>
      </c>
      <c r="M48" s="15">
        <f>SUM(I48+L48)</f>
        <v>113</v>
      </c>
    </row>
    <row r="49" spans="2:13" ht="18" thickTop="1" thickBot="1">
      <c r="B49" s="69">
        <v>2</v>
      </c>
      <c r="C49" s="63" t="s">
        <v>30</v>
      </c>
      <c r="D49" s="70">
        <f>D24</f>
        <v>0</v>
      </c>
      <c r="E49" s="70">
        <f>E23+E24</f>
        <v>2</v>
      </c>
      <c r="F49" s="70">
        <f>F23+F24</f>
        <v>2</v>
      </c>
      <c r="G49" s="71">
        <f>G23+G24</f>
        <v>0</v>
      </c>
      <c r="H49" s="72">
        <f>H23+H24</f>
        <v>0</v>
      </c>
      <c r="I49" s="11">
        <f t="shared" si="1"/>
        <v>0</v>
      </c>
      <c r="J49" s="73"/>
      <c r="K49" s="74"/>
      <c r="L49" s="61"/>
      <c r="M49" s="15">
        <f>F49</f>
        <v>2</v>
      </c>
    </row>
    <row r="50" spans="2:13" ht="18" thickTop="1" thickBot="1">
      <c r="B50" s="75">
        <v>3</v>
      </c>
      <c r="C50" s="31" t="s">
        <v>52</v>
      </c>
      <c r="D50" s="76">
        <f>D40</f>
        <v>3</v>
      </c>
      <c r="E50" s="76">
        <f>E40</f>
        <v>8</v>
      </c>
      <c r="F50" s="77">
        <f>F40</f>
        <v>11</v>
      </c>
      <c r="G50" s="32">
        <f>SUM(G25:G43)</f>
        <v>21</v>
      </c>
      <c r="H50" s="78">
        <f>SUM(H25:H43)</f>
        <v>18</v>
      </c>
      <c r="I50" s="11">
        <f t="shared" si="1"/>
        <v>39</v>
      </c>
      <c r="J50" s="34">
        <f>SUM(J25:J43)</f>
        <v>88</v>
      </c>
      <c r="K50" s="33">
        <f>SUM(K25:K43)</f>
        <v>95</v>
      </c>
      <c r="L50" s="61">
        <f t="shared" si="2"/>
        <v>183</v>
      </c>
      <c r="M50" s="15">
        <f>SUM(I50+L50)</f>
        <v>222</v>
      </c>
    </row>
    <row r="51" spans="2:13" ht="18" thickTop="1" thickBot="1">
      <c r="B51" s="79">
        <v>4</v>
      </c>
      <c r="C51" s="80" t="s">
        <v>53</v>
      </c>
      <c r="D51" s="80"/>
      <c r="E51" s="80"/>
      <c r="F51" s="81"/>
      <c r="G51" s="82">
        <f>SUM(G44:G44)</f>
        <v>23</v>
      </c>
      <c r="H51" s="83">
        <f>SUM(H44:H44)</f>
        <v>2</v>
      </c>
      <c r="I51" s="11">
        <f t="shared" si="1"/>
        <v>25</v>
      </c>
      <c r="J51" s="84">
        <f>SUM(J44:J44)</f>
        <v>22</v>
      </c>
      <c r="K51" s="85">
        <f>K44</f>
        <v>4</v>
      </c>
      <c r="L51" s="61">
        <f t="shared" si="2"/>
        <v>26</v>
      </c>
      <c r="M51" s="15">
        <f>SUM(I51+L51)</f>
        <v>51</v>
      </c>
    </row>
    <row r="52" spans="2:13" ht="18" thickTop="1" thickBot="1">
      <c r="B52" s="79">
        <v>5</v>
      </c>
      <c r="C52" s="86" t="s">
        <v>49</v>
      </c>
      <c r="D52" s="86"/>
      <c r="E52" s="86"/>
      <c r="F52" s="87"/>
      <c r="G52" s="88"/>
      <c r="H52" s="89"/>
      <c r="I52" s="11">
        <f t="shared" si="1"/>
        <v>0</v>
      </c>
      <c r="J52" s="90">
        <f>J45</f>
        <v>17</v>
      </c>
      <c r="K52" s="91">
        <f>K45</f>
        <v>11</v>
      </c>
      <c r="L52" s="61">
        <f t="shared" si="2"/>
        <v>28</v>
      </c>
      <c r="M52" s="15">
        <f>SUM(I52+L52)</f>
        <v>28</v>
      </c>
    </row>
    <row r="53" spans="2:13" ht="18" thickTop="1" thickBot="1">
      <c r="B53" s="79">
        <v>6</v>
      </c>
      <c r="C53" s="86" t="s">
        <v>50</v>
      </c>
      <c r="D53" s="86"/>
      <c r="E53" s="86"/>
      <c r="F53" s="87"/>
      <c r="G53" s="88">
        <f>G46</f>
        <v>8</v>
      </c>
      <c r="H53" s="89">
        <f>H46</f>
        <v>17</v>
      </c>
      <c r="I53" s="11">
        <f t="shared" si="1"/>
        <v>25</v>
      </c>
      <c r="J53" s="90"/>
      <c r="K53" s="91"/>
      <c r="L53" s="61">
        <f t="shared" si="2"/>
        <v>0</v>
      </c>
      <c r="M53" s="15">
        <f>SUM(I53+L53)</f>
        <v>25</v>
      </c>
    </row>
    <row r="54" spans="2:13" ht="18" thickTop="1" thickBot="1">
      <c r="B54" s="114" t="s">
        <v>31</v>
      </c>
      <c r="C54" s="115"/>
      <c r="D54" s="92">
        <f>D49+D50</f>
        <v>3</v>
      </c>
      <c r="E54" s="93">
        <f>E49+E50</f>
        <v>10</v>
      </c>
      <c r="F54" s="94">
        <f>D54+E54</f>
        <v>13</v>
      </c>
      <c r="G54" s="95">
        <f>SUM(G48:G53)</f>
        <v>105</v>
      </c>
      <c r="H54" s="96">
        <f>SUM(H48:H53)</f>
        <v>53</v>
      </c>
      <c r="I54" s="58">
        <f>SUM(G54:H54)</f>
        <v>158</v>
      </c>
      <c r="J54" s="97">
        <f>SUM(J48:J53)</f>
        <v>157</v>
      </c>
      <c r="K54" s="98">
        <f>SUM(K48:K53)</f>
        <v>124</v>
      </c>
      <c r="L54" s="99">
        <f t="shared" si="2"/>
        <v>281</v>
      </c>
      <c r="M54" s="55">
        <f>F54+I54+L54</f>
        <v>452</v>
      </c>
    </row>
    <row r="55" spans="2:13" ht="15.75" thickTop="1"/>
  </sheetData>
  <mergeCells count="13">
    <mergeCell ref="B54:C54"/>
    <mergeCell ref="B12:B13"/>
    <mergeCell ref="B14:B16"/>
    <mergeCell ref="B41:B42"/>
    <mergeCell ref="B47:C47"/>
    <mergeCell ref="B2:B6"/>
    <mergeCell ref="C2:C6"/>
    <mergeCell ref="D2:M2"/>
    <mergeCell ref="D3:M3"/>
    <mergeCell ref="D4:F5"/>
    <mergeCell ref="G4:I5"/>
    <mergeCell ref="J4:L5"/>
    <mergeCell ref="M4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PC</cp:lastModifiedBy>
  <dcterms:created xsi:type="dcterms:W3CDTF">2023-11-10T13:35:12Z</dcterms:created>
  <dcterms:modified xsi:type="dcterms:W3CDTF">2023-11-13T06:47:01Z</dcterms:modified>
</cp:coreProperties>
</file>